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Tekme\2022\SZTL 2021-2022\rezultati otroci\"/>
    </mc:Choice>
  </mc:AlternateContent>
  <bookViews>
    <workbookView xWindow="0" yWindow="0" windowWidth="20490" windowHeight="7155"/>
  </bookViews>
  <sheets>
    <sheet name="Punce" sheetId="1" r:id="rId1"/>
    <sheet name="Punce 6-7-8" sheetId="3" r:id="rId2"/>
    <sheet name="Punce 9-10-11" sheetId="4" r:id="rId3"/>
    <sheet name="Punce 12-13-14" sheetId="5" r:id="rId4"/>
  </sheets>
  <definedNames>
    <definedName name="_xlnm._FilterDatabase" localSheetId="0" hidden="1">Punce!$E$1:$E$15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3" i="5"/>
  <c r="K2" i="5"/>
  <c r="K2" i="4"/>
  <c r="K2" i="3"/>
  <c r="K3" i="3"/>
  <c r="K4" i="3"/>
  <c r="K5" i="3"/>
  <c r="K2" i="1"/>
  <c r="K3" i="1"/>
  <c r="K4" i="1"/>
  <c r="K6" i="1"/>
  <c r="K10" i="1"/>
  <c r="K5" i="1"/>
  <c r="K8" i="1"/>
  <c r="K11" i="1"/>
  <c r="K7" i="1"/>
  <c r="K13" i="1"/>
  <c r="K14" i="1"/>
  <c r="K9" i="1"/>
  <c r="K12" i="1"/>
  <c r="K15" i="1"/>
</calcChain>
</file>

<file path=xl/sharedStrings.xml><?xml version="1.0" encoding="utf-8"?>
<sst xmlns="http://schemas.openxmlformats.org/spreadsheetml/2006/main" count="156" uniqueCount="44">
  <si>
    <t>Tominšek</t>
  </si>
  <si>
    <t>Julija</t>
  </si>
  <si>
    <t>Ž</t>
  </si>
  <si>
    <t>ATD Savinjčan</t>
  </si>
  <si>
    <t>Podpečan</t>
  </si>
  <si>
    <t>Ema</t>
  </si>
  <si>
    <t>Celje</t>
  </si>
  <si>
    <t>Pika</t>
  </si>
  <si>
    <t>Košir Basle</t>
  </si>
  <si>
    <t>Evita</t>
  </si>
  <si>
    <t>Čretnik</t>
  </si>
  <si>
    <t>Zoja</t>
  </si>
  <si>
    <t>Žalec</t>
  </si>
  <si>
    <t>Kramaršek</t>
  </si>
  <si>
    <t>Neli</t>
  </si>
  <si>
    <t>Uplaznik Sunarič</t>
  </si>
  <si>
    <t>Lui</t>
  </si>
  <si>
    <t>Markon</t>
  </si>
  <si>
    <t>Kovač</t>
  </si>
  <si>
    <t>Neja</t>
  </si>
  <si>
    <t>Basle</t>
  </si>
  <si>
    <t>Mila</t>
  </si>
  <si>
    <t>Stropnik Fotivec</t>
  </si>
  <si>
    <t>Ajda</t>
  </si>
  <si>
    <t>ATD Savinjcan</t>
  </si>
  <si>
    <t>Robič Pimentel</t>
  </si>
  <si>
    <t>Lia Carolina</t>
  </si>
  <si>
    <t>Ogrizek</t>
  </si>
  <si>
    <t>Nika</t>
  </si>
  <si>
    <t>Mesto</t>
  </si>
  <si>
    <t>Priimek</t>
  </si>
  <si>
    <t>Ime</t>
  </si>
  <si>
    <t>Spol</t>
  </si>
  <si>
    <t>Starost</t>
  </si>
  <si>
    <t>Kraj/Klub</t>
  </si>
  <si>
    <t>seštevek tekem</t>
  </si>
  <si>
    <t>Čas I. tekma 400m</t>
  </si>
  <si>
    <t>Čas II. tekma 600m</t>
  </si>
  <si>
    <t>Kotnik</t>
  </si>
  <si>
    <t>Gaja</t>
  </si>
  <si>
    <t>Velenje</t>
  </si>
  <si>
    <t>Čas III tekma 1000m</t>
  </si>
  <si>
    <t>Čas IV. Tekma 1500m</t>
  </si>
  <si>
    <t>Čas III. tekma 1000m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</si>
</sst>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21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avadno" xfId="0" builtinId="0"/>
  </cellStyles>
  <dxfs count="30">
    <dxf>
      <font>
        <b/>
      </font>
      <numFmt numFmtId="164" formatCode="hh:mm:ss"/>
      <alignment horizontal="center" vertical="bottom" textRotation="0" wrapText="0" indent="0" justifyLastLine="0" shrinkToFit="0" readingOrder="0"/>
    </dxf>
    <dxf>
      <font>
        <b/>
      </font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</font>
      <numFmt numFmtId="164" formatCode="hh:mm:ss"/>
      <alignment horizontal="center" vertical="bottom" textRotation="0" wrapText="0" indent="0" justifyLastLine="0" shrinkToFit="0" readingOrder="0"/>
    </dxf>
    <dxf>
      <font>
        <b/>
      </font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1:K15" totalsRowShown="0" headerRowDxfId="29">
  <autoFilter ref="A1:K15"/>
  <sortState ref="A2:K15">
    <sortCondition ref="K2:K15"/>
  </sortState>
  <tableColumns count="11">
    <tableColumn id="1" name="Mesto" dataDxfId="28"/>
    <tableColumn id="2" name="Priimek"/>
    <tableColumn id="3" name="Ime"/>
    <tableColumn id="4" name="Spol" dataDxfId="27"/>
    <tableColumn id="5" name="Starost" dataDxfId="26"/>
    <tableColumn id="6" name="Kraj/Klub"/>
    <tableColumn id="7" name="Čas I. tekma 400m" dataDxfId="25"/>
    <tableColumn id="8" name="Čas II. tekma 600m" dataDxfId="24"/>
    <tableColumn id="10" name="Čas III tekma 1000m" dataDxfId="7"/>
    <tableColumn id="11" name="Čas IV. Tekma 1500m" dataDxfId="5"/>
    <tableColumn id="9" name="seštevek tekem" dataDxfId="4">
      <calculatedColumnFormula>SUM(Tabela1[[#This Row],[Čas I. tekma 400m]:[Čas IV. Tekma 1500m]])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K5" totalsRowShown="0" headerRowDxfId="23">
  <autoFilter ref="A1:K5"/>
  <sortState ref="A2:K5">
    <sortCondition ref="K2:K5"/>
  </sortState>
  <tableColumns count="11">
    <tableColumn id="1" name="Mesto" dataDxfId="22"/>
    <tableColumn id="2" name="Priimek"/>
    <tableColumn id="3" name="Ime"/>
    <tableColumn id="4" name="Spol" dataDxfId="21"/>
    <tableColumn id="5" name="Starost" dataDxfId="20"/>
    <tableColumn id="6" name="Kraj/Klub"/>
    <tableColumn id="7" name="Čas I. tekma 400m" dataDxfId="19"/>
    <tableColumn id="8" name="Čas II. tekma 600m"/>
    <tableColumn id="11" name="Čas III. tekma 1000m"/>
    <tableColumn id="10" name="Čas IV. Tekma 1500m"/>
    <tableColumn id="9" name="seštevek tekem" dataDxfId="3">
      <calculatedColumnFormula>SUM(Tabela2[[#This Row],[Čas I. tekma 400m]:[Čas IV. Tekma 1500m]])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:K9" totalsRowShown="0" headerRowDxfId="18">
  <autoFilter ref="A1:K9"/>
  <sortState ref="A2:K9">
    <sortCondition ref="K2:K9"/>
  </sortState>
  <tableColumns count="11">
    <tableColumn id="1" name="Mesto" dataDxfId="17"/>
    <tableColumn id="2" name="Priimek"/>
    <tableColumn id="3" name="Ime"/>
    <tableColumn id="4" name="Spol" dataDxfId="16"/>
    <tableColumn id="5" name="Starost" dataDxfId="15"/>
    <tableColumn id="6" name="Kraj/Klub"/>
    <tableColumn id="7" name="Čas I. tekma 400m" dataDxfId="14"/>
    <tableColumn id="8" name="Čas II. tekma 600m" dataDxfId="13"/>
    <tableColumn id="11" name="Čas III. tekma 1000m" dataDxfId="6"/>
    <tableColumn id="10" name="Čas IV. Tekma 1500m" dataDxfId="2"/>
    <tableColumn id="9" name="seštevek tekem" dataDxfId="1">
      <calculatedColumnFormula>SUM(Tabela3[[#This Row],[Čas I. tekma 400m]:[Čas IV. Tekma 1500m]])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1:K3" totalsRowShown="0" headerRowDxfId="12">
  <autoFilter ref="A1:K3"/>
  <tableColumns count="11">
    <tableColumn id="1" name="Mesto" dataDxfId="11"/>
    <tableColumn id="2" name="Priimek"/>
    <tableColumn id="3" name="Ime"/>
    <tableColumn id="4" name="Spol" dataDxfId="10"/>
    <tableColumn id="5" name="Starost" dataDxfId="9"/>
    <tableColumn id="6" name="Kraj/Klub"/>
    <tableColumn id="7" name="Čas I. tekma 400m" dataDxfId="8"/>
    <tableColumn id="8" name="Čas II. tekma 600m"/>
    <tableColumn id="11" name="Čas III. tekma 1000m"/>
    <tableColumn id="10" name="Čas IV. Tekma 1500m"/>
    <tableColumn id="9" name="seštevek tekem" dataDxfId="0">
      <calculatedColumnFormula>SUM(Tabela4[[#This Row],[Čas I. tekma 400m]:[Čas IV. Tekma 1500m]])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K2" sqref="K2"/>
    </sheetView>
  </sheetViews>
  <sheetFormatPr defaultColWidth="6.7109375" defaultRowHeight="15" x14ac:dyDescent="0.25"/>
  <cols>
    <col min="1" max="1" width="8.85546875" style="1" customWidth="1"/>
    <col min="2" max="2" width="15.5703125" bestFit="1" customWidth="1"/>
    <col min="3" max="3" width="11.140625" bestFit="1" customWidth="1"/>
    <col min="4" max="4" width="7" customWidth="1"/>
    <col min="5" max="5" width="9.28515625" customWidth="1"/>
    <col min="6" max="6" width="13.42578125" bestFit="1" customWidth="1"/>
    <col min="7" max="7" width="18.85546875" style="1" customWidth="1"/>
    <col min="8" max="10" width="19.42578125" style="1" customWidth="1"/>
    <col min="11" max="11" width="18.85546875" style="1" customWidth="1"/>
  </cols>
  <sheetData>
    <row r="1" spans="1:11" s="3" customFormat="1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41</v>
      </c>
      <c r="J1" s="2" t="s">
        <v>42</v>
      </c>
      <c r="K1" s="2" t="s">
        <v>35</v>
      </c>
    </row>
    <row r="2" spans="1:11" x14ac:dyDescent="0.25">
      <c r="A2" s="1">
        <v>1</v>
      </c>
      <c r="B2" t="s">
        <v>13</v>
      </c>
      <c r="C2" t="s">
        <v>14</v>
      </c>
      <c r="D2" s="1" t="s">
        <v>2</v>
      </c>
      <c r="E2" s="1">
        <v>11</v>
      </c>
      <c r="F2" t="s">
        <v>3</v>
      </c>
      <c r="G2" s="4">
        <v>8.449074074074075E-4</v>
      </c>
      <c r="H2" s="4">
        <v>1.3541666666666667E-3</v>
      </c>
      <c r="I2" s="4">
        <v>2.5462962962962961E-3</v>
      </c>
      <c r="J2" s="4">
        <v>4.6296296296296302E-3</v>
      </c>
      <c r="K2" s="10">
        <f>SUM(Tabela1[[#This Row],[Čas I. tekma 400m]:[Čas IV. Tekma 1500m]])</f>
        <v>9.3750000000000014E-3</v>
      </c>
    </row>
    <row r="3" spans="1:11" x14ac:dyDescent="0.25">
      <c r="A3" s="1">
        <v>2</v>
      </c>
      <c r="B3" t="s">
        <v>15</v>
      </c>
      <c r="C3" t="s">
        <v>16</v>
      </c>
      <c r="D3" s="1" t="s">
        <v>2</v>
      </c>
      <c r="E3" s="1">
        <v>11</v>
      </c>
      <c r="F3" t="s">
        <v>3</v>
      </c>
      <c r="G3" s="4">
        <v>9.3750000000000007E-4</v>
      </c>
      <c r="H3" s="4">
        <v>1.5624999999999999E-3</v>
      </c>
      <c r="I3" s="8">
        <v>4.2708333333333339E-3</v>
      </c>
      <c r="J3" s="4">
        <v>4.6990740740740743E-3</v>
      </c>
      <c r="K3" s="10">
        <f>SUM(Tabela1[[#This Row],[Čas I. tekma 400m]:[Čas IV. Tekma 1500m]])</f>
        <v>1.1469907407407408E-2</v>
      </c>
    </row>
    <row r="4" spans="1:11" x14ac:dyDescent="0.25">
      <c r="A4" s="1">
        <v>3</v>
      </c>
      <c r="B4" t="s">
        <v>0</v>
      </c>
      <c r="C4" t="s">
        <v>1</v>
      </c>
      <c r="D4" s="1" t="s">
        <v>2</v>
      </c>
      <c r="E4" s="1">
        <v>13</v>
      </c>
      <c r="F4" t="s">
        <v>3</v>
      </c>
      <c r="G4" s="4">
        <v>9.9537037037037042E-4</v>
      </c>
      <c r="H4" s="4">
        <v>1.6550925925925926E-3</v>
      </c>
      <c r="I4" s="9">
        <v>2.9976851851851848E-3</v>
      </c>
      <c r="J4" s="8">
        <v>6.238425925925925E-3</v>
      </c>
      <c r="K4" s="10">
        <f>SUM(Tabela1[[#This Row],[Čas I. tekma 400m]:[Čas IV. Tekma 1500m]])</f>
        <v>1.1886574074074074E-2</v>
      </c>
    </row>
    <row r="5" spans="1:11" x14ac:dyDescent="0.25">
      <c r="A5" s="1">
        <v>6</v>
      </c>
      <c r="B5" t="s">
        <v>25</v>
      </c>
      <c r="C5" t="s">
        <v>26</v>
      </c>
      <c r="D5" s="1" t="s">
        <v>2</v>
      </c>
      <c r="E5" s="1">
        <v>12</v>
      </c>
      <c r="F5" t="s">
        <v>3</v>
      </c>
      <c r="G5" s="4">
        <v>8.9120370370370362E-4</v>
      </c>
      <c r="H5" s="8">
        <v>2.1990740740740742E-3</v>
      </c>
      <c r="I5" s="8">
        <v>4.2708333333333339E-3</v>
      </c>
      <c r="J5" s="9">
        <v>4.9074074074074072E-3</v>
      </c>
      <c r="K5" s="10">
        <f>SUM(Tabela1[[#This Row],[Čas I. tekma 400m]:[Čas IV. Tekma 1500m]])</f>
        <v>1.2268518518518519E-2</v>
      </c>
    </row>
    <row r="6" spans="1:11" x14ac:dyDescent="0.25">
      <c r="A6" s="1">
        <v>4</v>
      </c>
      <c r="B6" t="s">
        <v>17</v>
      </c>
      <c r="C6" t="s">
        <v>5</v>
      </c>
      <c r="D6" s="1" t="s">
        <v>2</v>
      </c>
      <c r="E6" s="1">
        <v>8</v>
      </c>
      <c r="F6" t="s">
        <v>3</v>
      </c>
      <c r="G6" s="4">
        <v>1.0879629629629629E-3</v>
      </c>
      <c r="H6" s="4">
        <v>1.8518518518518517E-3</v>
      </c>
      <c r="I6" s="8">
        <v>4.2708333333333339E-3</v>
      </c>
      <c r="J6" s="4">
        <v>5.5439814814814822E-3</v>
      </c>
      <c r="K6" s="10">
        <f>SUM(Tabela1[[#This Row],[Čas I. tekma 400m]:[Čas IV. Tekma 1500m]])</f>
        <v>1.275462962962963E-2</v>
      </c>
    </row>
    <row r="7" spans="1:11" x14ac:dyDescent="0.25">
      <c r="A7" s="1">
        <v>9</v>
      </c>
      <c r="B7" t="s">
        <v>4</v>
      </c>
      <c r="C7" t="s">
        <v>5</v>
      </c>
      <c r="D7" s="1" t="s">
        <v>2</v>
      </c>
      <c r="E7" s="1">
        <v>10</v>
      </c>
      <c r="F7" t="s">
        <v>6</v>
      </c>
      <c r="G7" s="4">
        <v>1.0648148148148147E-3</v>
      </c>
      <c r="H7" s="8">
        <v>2.1990740740740742E-3</v>
      </c>
      <c r="I7" s="8">
        <v>4.2708333333333339E-3</v>
      </c>
      <c r="J7" s="9">
        <v>5.4861111111111117E-3</v>
      </c>
      <c r="K7" s="10">
        <f>SUM(Tabela1[[#This Row],[Čas I. tekma 400m]:[Čas IV. Tekma 1500m]])</f>
        <v>1.3020833333333336E-2</v>
      </c>
    </row>
    <row r="8" spans="1:11" x14ac:dyDescent="0.25">
      <c r="A8" s="1">
        <v>7</v>
      </c>
      <c r="B8" t="s">
        <v>18</v>
      </c>
      <c r="C8" t="s">
        <v>19</v>
      </c>
      <c r="D8" s="1" t="s">
        <v>2</v>
      </c>
      <c r="E8" s="1">
        <v>10</v>
      </c>
      <c r="F8" t="s">
        <v>3</v>
      </c>
      <c r="G8" s="4">
        <v>1.1921296296296296E-3</v>
      </c>
      <c r="H8" s="4">
        <v>2.0254629629629629E-3</v>
      </c>
      <c r="I8" s="9">
        <v>4.1782407407407402E-3</v>
      </c>
      <c r="J8" s="9">
        <v>6.0185185185185177E-3</v>
      </c>
      <c r="K8" s="10">
        <f>SUM(Tabela1[[#This Row],[Čas I. tekma 400m]:[Čas IV. Tekma 1500m]])</f>
        <v>1.3414351851851851E-2</v>
      </c>
    </row>
    <row r="9" spans="1:11" x14ac:dyDescent="0.25">
      <c r="A9" s="1">
        <v>12</v>
      </c>
      <c r="B9" t="s">
        <v>4</v>
      </c>
      <c r="C9" t="s">
        <v>7</v>
      </c>
      <c r="D9" s="1" t="s">
        <v>2</v>
      </c>
      <c r="E9" s="1">
        <v>8</v>
      </c>
      <c r="F9" t="s">
        <v>6</v>
      </c>
      <c r="G9" s="4">
        <v>1.1458333333333333E-3</v>
      </c>
      <c r="H9" s="8">
        <v>2.1990740740740742E-3</v>
      </c>
      <c r="I9" s="8">
        <v>4.2708333333333339E-3</v>
      </c>
      <c r="J9" s="9">
        <v>5.8449074074074072E-3</v>
      </c>
      <c r="K9" s="10">
        <f>SUM(Tabela1[[#This Row],[Čas I. tekma 400m]:[Čas IV. Tekma 1500m]])</f>
        <v>1.3460648148148149E-2</v>
      </c>
    </row>
    <row r="10" spans="1:11" x14ac:dyDescent="0.25">
      <c r="A10" s="1">
        <v>5</v>
      </c>
      <c r="B10" t="s">
        <v>38</v>
      </c>
      <c r="C10" t="s">
        <v>39</v>
      </c>
      <c r="D10" s="1" t="s">
        <v>2</v>
      </c>
      <c r="E10" s="1">
        <v>10</v>
      </c>
      <c r="F10" s="7" t="s">
        <v>40</v>
      </c>
      <c r="G10" s="6">
        <v>1.5740740740740741E-3</v>
      </c>
      <c r="H10" s="5">
        <v>1.4467592592592594E-3</v>
      </c>
      <c r="I10" s="8">
        <v>4.2708333333333339E-3</v>
      </c>
      <c r="J10" s="8">
        <v>6.238425925925925E-3</v>
      </c>
      <c r="K10" s="10">
        <f>SUM(Tabela1[[#This Row],[Čas I. tekma 400m]:[Čas IV. Tekma 1500m]])</f>
        <v>1.3530092592592594E-2</v>
      </c>
    </row>
    <row r="11" spans="1:11" x14ac:dyDescent="0.25">
      <c r="A11" s="1">
        <v>8</v>
      </c>
      <c r="B11" t="s">
        <v>27</v>
      </c>
      <c r="C11" t="s">
        <v>28</v>
      </c>
      <c r="D11" s="1" t="s">
        <v>2</v>
      </c>
      <c r="E11" s="1">
        <v>10</v>
      </c>
      <c r="F11" t="s">
        <v>3</v>
      </c>
      <c r="G11" s="4">
        <v>1.0185185185185186E-3</v>
      </c>
      <c r="H11" s="8">
        <v>2.1990740740740742E-3</v>
      </c>
      <c r="I11" s="8">
        <v>4.2708333333333339E-3</v>
      </c>
      <c r="J11" s="8">
        <v>6.238425925925925E-3</v>
      </c>
      <c r="K11" s="10">
        <f>SUM(Tabela1[[#This Row],[Čas I. tekma 400m]:[Čas IV. Tekma 1500m]])</f>
        <v>1.3726851851851851E-2</v>
      </c>
    </row>
    <row r="12" spans="1:11" x14ac:dyDescent="0.25">
      <c r="A12" s="1">
        <v>13</v>
      </c>
      <c r="B12" t="s">
        <v>22</v>
      </c>
      <c r="C12" t="s">
        <v>23</v>
      </c>
      <c r="D12" s="1" t="s">
        <v>2</v>
      </c>
      <c r="E12" s="1">
        <v>8</v>
      </c>
      <c r="F12" t="s">
        <v>24</v>
      </c>
      <c r="G12" s="4">
        <v>1.2731481481481483E-3</v>
      </c>
      <c r="H12" s="4">
        <v>2.1180555555555553E-3</v>
      </c>
      <c r="I12" s="9">
        <v>4.2245370370370371E-3</v>
      </c>
      <c r="J12" s="9">
        <v>6.145833333333333E-3</v>
      </c>
      <c r="K12" s="10">
        <f>SUM(Tabela1[[#This Row],[Čas I. tekma 400m]:[Čas IV. Tekma 1500m]])</f>
        <v>1.3761574074074074E-2</v>
      </c>
    </row>
    <row r="13" spans="1:11" x14ac:dyDescent="0.25">
      <c r="A13" s="1">
        <v>10</v>
      </c>
      <c r="B13" t="s">
        <v>8</v>
      </c>
      <c r="C13" t="s">
        <v>9</v>
      </c>
      <c r="D13" s="1" t="s">
        <v>2</v>
      </c>
      <c r="E13" s="1">
        <v>10</v>
      </c>
      <c r="F13" t="s">
        <v>3</v>
      </c>
      <c r="G13" s="4">
        <v>1.0763888888888889E-3</v>
      </c>
      <c r="H13" s="8">
        <v>2.1990740740740742E-3</v>
      </c>
      <c r="I13" s="8">
        <v>4.2708333333333339E-3</v>
      </c>
      <c r="J13" s="8">
        <v>6.238425925925925E-3</v>
      </c>
      <c r="K13" s="10">
        <f>SUM(Tabela1[[#This Row],[Čas I. tekma 400m]:[Čas IV. Tekma 1500m]])</f>
        <v>1.3784722222222223E-2</v>
      </c>
    </row>
    <row r="14" spans="1:11" x14ac:dyDescent="0.25">
      <c r="A14" s="1">
        <v>11</v>
      </c>
      <c r="B14" t="s">
        <v>10</v>
      </c>
      <c r="C14" t="s">
        <v>11</v>
      </c>
      <c r="D14" s="1" t="s">
        <v>2</v>
      </c>
      <c r="E14" s="1">
        <v>10</v>
      </c>
      <c r="F14" t="s">
        <v>12</v>
      </c>
      <c r="G14" s="4">
        <v>1.0995370370370371E-3</v>
      </c>
      <c r="H14" s="8">
        <v>2.1990740740740742E-3</v>
      </c>
      <c r="I14" s="8">
        <v>4.2708333333333339E-3</v>
      </c>
      <c r="J14" s="8">
        <v>6.238425925925925E-3</v>
      </c>
      <c r="K14" s="10">
        <f>SUM(Tabela1[[#This Row],[Čas I. tekma 400m]:[Čas IV. Tekma 1500m]])</f>
        <v>1.380787037037037E-2</v>
      </c>
    </row>
    <row r="15" spans="1:11" x14ac:dyDescent="0.25">
      <c r="A15" s="1">
        <v>14</v>
      </c>
      <c r="B15" t="s">
        <v>20</v>
      </c>
      <c r="C15" t="s">
        <v>21</v>
      </c>
      <c r="D15" s="1" t="s">
        <v>2</v>
      </c>
      <c r="E15" s="1">
        <v>6</v>
      </c>
      <c r="F15" t="s">
        <v>3</v>
      </c>
      <c r="G15" s="4">
        <v>1.423611111111111E-3</v>
      </c>
      <c r="H15" s="8">
        <v>2.1990740740740742E-3</v>
      </c>
      <c r="I15" s="8">
        <v>4.2708333333333339E-3</v>
      </c>
      <c r="J15" s="8">
        <v>6.238425925925925E-3</v>
      </c>
      <c r="K15" s="10">
        <f>SUM(Tabela1[[#This Row],[Čas I. tekma 400m]:[Čas IV. Tekma 1500m]])</f>
        <v>1.4131944444444444E-2</v>
      </c>
    </row>
  </sheetData>
  <sortState ref="B2:K15">
    <sortCondition ref="K2:K15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K2" sqref="K2:K5"/>
    </sheetView>
  </sheetViews>
  <sheetFormatPr defaultRowHeight="15" x14ac:dyDescent="0.25"/>
  <cols>
    <col min="1" max="1" width="8.85546875" customWidth="1"/>
    <col min="2" max="2" width="15.42578125" bestFit="1" customWidth="1"/>
    <col min="3" max="3" width="6.5703125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0" width="19.42578125" customWidth="1"/>
    <col min="11" max="11" width="17.140625" customWidth="1"/>
  </cols>
  <sheetData>
    <row r="1" spans="1:11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43</v>
      </c>
      <c r="J1" s="2" t="s">
        <v>42</v>
      </c>
      <c r="K1" s="2" t="s">
        <v>35</v>
      </c>
    </row>
    <row r="2" spans="1:11" x14ac:dyDescent="0.25">
      <c r="A2" s="1">
        <v>1</v>
      </c>
      <c r="B2" t="s">
        <v>17</v>
      </c>
      <c r="C2" t="s">
        <v>5</v>
      </c>
      <c r="D2" s="1" t="s">
        <v>2</v>
      </c>
      <c r="E2" s="1">
        <v>8</v>
      </c>
      <c r="F2" t="s">
        <v>3</v>
      </c>
      <c r="G2" s="4">
        <v>1.0879629629629629E-3</v>
      </c>
      <c r="H2" s="4">
        <v>1.8518518518518517E-3</v>
      </c>
      <c r="I2" s="8">
        <v>4.2708333333333339E-3</v>
      </c>
      <c r="J2" s="4">
        <v>5.5439814814814822E-3</v>
      </c>
      <c r="K2" s="10">
        <f>SUM(Tabela2[[#This Row],[Čas I. tekma 400m]:[Čas IV. Tekma 1500m]])</f>
        <v>1.275462962962963E-2</v>
      </c>
    </row>
    <row r="3" spans="1:11" x14ac:dyDescent="0.25">
      <c r="A3" s="1">
        <v>2</v>
      </c>
      <c r="B3" t="s">
        <v>4</v>
      </c>
      <c r="C3" t="s">
        <v>7</v>
      </c>
      <c r="D3" s="1" t="s">
        <v>2</v>
      </c>
      <c r="E3" s="1">
        <v>8</v>
      </c>
      <c r="F3" t="s">
        <v>6</v>
      </c>
      <c r="G3" s="4">
        <v>1.1458333333333333E-3</v>
      </c>
      <c r="H3" s="8">
        <v>2.1990740740740742E-3</v>
      </c>
      <c r="I3" s="8">
        <v>4.2708333333333339E-3</v>
      </c>
      <c r="J3" s="9">
        <v>5.8449074074074072E-3</v>
      </c>
      <c r="K3" s="10">
        <f>SUM(Tabela2[[#This Row],[Čas I. tekma 400m]:[Čas IV. Tekma 1500m]])</f>
        <v>1.3460648148148149E-2</v>
      </c>
    </row>
    <row r="4" spans="1:11" x14ac:dyDescent="0.25">
      <c r="A4" s="1">
        <v>3</v>
      </c>
      <c r="B4" t="s">
        <v>22</v>
      </c>
      <c r="C4" t="s">
        <v>23</v>
      </c>
      <c r="D4" s="1" t="s">
        <v>2</v>
      </c>
      <c r="E4" s="1">
        <v>8</v>
      </c>
      <c r="F4" t="s">
        <v>24</v>
      </c>
      <c r="G4" s="4">
        <v>1.2731481481481483E-3</v>
      </c>
      <c r="H4" s="4">
        <v>2.1180555555555553E-3</v>
      </c>
      <c r="I4" s="9">
        <v>4.2245370370370371E-3</v>
      </c>
      <c r="J4" s="9">
        <v>6.145833333333333E-3</v>
      </c>
      <c r="K4" s="10">
        <f>SUM(Tabela2[[#This Row],[Čas I. tekma 400m]:[Čas IV. Tekma 1500m]])</f>
        <v>1.3761574074074074E-2</v>
      </c>
    </row>
    <row r="5" spans="1:11" x14ac:dyDescent="0.25">
      <c r="A5" s="1">
        <v>4</v>
      </c>
      <c r="B5" t="s">
        <v>20</v>
      </c>
      <c r="C5" t="s">
        <v>21</v>
      </c>
      <c r="D5" s="1" t="s">
        <v>2</v>
      </c>
      <c r="E5" s="1">
        <v>6</v>
      </c>
      <c r="F5" t="s">
        <v>3</v>
      </c>
      <c r="G5" s="4">
        <v>1.423611111111111E-3</v>
      </c>
      <c r="H5" s="8">
        <v>2.1990740740740742E-3</v>
      </c>
      <c r="I5" s="8">
        <v>4.2708333333333339E-3</v>
      </c>
      <c r="J5" s="8">
        <v>6.238425925925925E-3</v>
      </c>
      <c r="K5" s="10">
        <f>SUM(Tabela2[[#This Row],[Čas I. tekma 400m]:[Čas IV. Tekma 1500m]])</f>
        <v>1.4131944444444444E-2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2" sqref="K2:K9"/>
    </sheetView>
  </sheetViews>
  <sheetFormatPr defaultRowHeight="15" x14ac:dyDescent="0.25"/>
  <cols>
    <col min="1" max="1" width="8.85546875" customWidth="1"/>
    <col min="2" max="2" width="15.5703125" bestFit="1" customWidth="1"/>
    <col min="3" max="3" width="6.5703125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0" width="19.42578125" customWidth="1"/>
    <col min="11" max="11" width="17.140625" customWidth="1"/>
  </cols>
  <sheetData>
    <row r="1" spans="1:11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43</v>
      </c>
      <c r="J1" s="2" t="s">
        <v>42</v>
      </c>
      <c r="K1" s="2" t="s">
        <v>35</v>
      </c>
    </row>
    <row r="2" spans="1:11" x14ac:dyDescent="0.25">
      <c r="A2" s="1">
        <v>1</v>
      </c>
      <c r="B2" t="s">
        <v>13</v>
      </c>
      <c r="C2" t="s">
        <v>14</v>
      </c>
      <c r="D2" s="1" t="s">
        <v>2</v>
      </c>
      <c r="E2" s="1">
        <v>11</v>
      </c>
      <c r="F2" t="s">
        <v>3</v>
      </c>
      <c r="G2" s="4">
        <v>8.449074074074075E-4</v>
      </c>
      <c r="H2" s="4">
        <v>1.3541666666666667E-3</v>
      </c>
      <c r="I2" s="4">
        <v>2.5462962962962961E-3</v>
      </c>
      <c r="J2" s="4">
        <v>4.6296296296296302E-3</v>
      </c>
      <c r="K2" s="10">
        <f>SUM(Tabela3[[#This Row],[Čas I. tekma 400m]:[Čas IV. Tekma 1500m]])</f>
        <v>9.3750000000000014E-3</v>
      </c>
    </row>
    <row r="3" spans="1:11" x14ac:dyDescent="0.25">
      <c r="A3" s="1">
        <v>2</v>
      </c>
      <c r="B3" t="s">
        <v>15</v>
      </c>
      <c r="C3" t="s">
        <v>16</v>
      </c>
      <c r="D3" s="1" t="s">
        <v>2</v>
      </c>
      <c r="E3" s="1">
        <v>11</v>
      </c>
      <c r="F3" t="s">
        <v>3</v>
      </c>
      <c r="G3" s="4">
        <v>9.3750000000000007E-4</v>
      </c>
      <c r="H3" s="4">
        <v>1.5624999999999999E-3</v>
      </c>
      <c r="I3" s="8">
        <v>4.2708333333333339E-3</v>
      </c>
      <c r="J3" s="4">
        <v>4.6990740740740743E-3</v>
      </c>
      <c r="K3" s="10">
        <f>SUM(Tabela3[[#This Row],[Čas I. tekma 400m]:[Čas IV. Tekma 1500m]])</f>
        <v>1.1469907407407408E-2</v>
      </c>
    </row>
    <row r="4" spans="1:11" x14ac:dyDescent="0.25">
      <c r="A4" s="1">
        <v>6</v>
      </c>
      <c r="B4" t="s">
        <v>4</v>
      </c>
      <c r="C4" t="s">
        <v>5</v>
      </c>
      <c r="D4" s="1" t="s">
        <v>2</v>
      </c>
      <c r="E4" s="1">
        <v>10</v>
      </c>
      <c r="F4" t="s">
        <v>6</v>
      </c>
      <c r="G4" s="4">
        <v>1.0648148148148147E-3</v>
      </c>
      <c r="H4" s="8">
        <v>2.1990740740740742E-3</v>
      </c>
      <c r="I4" s="8">
        <v>4.2708333333333339E-3</v>
      </c>
      <c r="J4" s="9">
        <v>5.4861111111111117E-3</v>
      </c>
      <c r="K4" s="10">
        <f>SUM(Tabela3[[#This Row],[Čas I. tekma 400m]:[Čas IV. Tekma 1500m]])</f>
        <v>1.3020833333333336E-2</v>
      </c>
    </row>
    <row r="5" spans="1:11" x14ac:dyDescent="0.25">
      <c r="A5" s="1">
        <v>4</v>
      </c>
      <c r="B5" t="s">
        <v>18</v>
      </c>
      <c r="C5" t="s">
        <v>19</v>
      </c>
      <c r="D5" s="1" t="s">
        <v>2</v>
      </c>
      <c r="E5" s="1">
        <v>10</v>
      </c>
      <c r="F5" t="s">
        <v>3</v>
      </c>
      <c r="G5" s="4">
        <v>1.1921296296296296E-3</v>
      </c>
      <c r="H5" s="4">
        <v>2.0254629629629629E-3</v>
      </c>
      <c r="I5" s="4">
        <v>4.1782407407407402E-3</v>
      </c>
      <c r="J5" s="4">
        <v>6.0185185185185177E-3</v>
      </c>
      <c r="K5" s="10">
        <f>SUM(Tabela3[[#This Row],[Čas I. tekma 400m]:[Čas IV. Tekma 1500m]])</f>
        <v>1.3414351851851851E-2</v>
      </c>
    </row>
    <row r="6" spans="1:11" x14ac:dyDescent="0.25">
      <c r="A6" s="1">
        <v>3</v>
      </c>
      <c r="B6" t="s">
        <v>38</v>
      </c>
      <c r="C6" t="s">
        <v>39</v>
      </c>
      <c r="D6" s="1" t="s">
        <v>2</v>
      </c>
      <c r="E6" s="1">
        <v>10</v>
      </c>
      <c r="F6" s="7" t="s">
        <v>40</v>
      </c>
      <c r="G6" s="6">
        <v>1.5740740740740741E-3</v>
      </c>
      <c r="H6" s="5">
        <v>1.4467592592592594E-3</v>
      </c>
      <c r="I6" s="8">
        <v>4.2708333333333339E-3</v>
      </c>
      <c r="J6" s="8">
        <v>6.238425925925925E-3</v>
      </c>
      <c r="K6" s="10">
        <f>SUM(Tabela3[[#This Row],[Čas I. tekma 400m]:[Čas IV. Tekma 1500m]])</f>
        <v>1.3530092592592594E-2</v>
      </c>
    </row>
    <row r="7" spans="1:11" x14ac:dyDescent="0.25">
      <c r="A7" s="1">
        <v>5</v>
      </c>
      <c r="B7" t="s">
        <v>27</v>
      </c>
      <c r="C7" t="s">
        <v>28</v>
      </c>
      <c r="D7" s="1" t="s">
        <v>2</v>
      </c>
      <c r="E7" s="1">
        <v>10</v>
      </c>
      <c r="F7" t="s">
        <v>3</v>
      </c>
      <c r="G7" s="4">
        <v>1.0185185185185186E-3</v>
      </c>
      <c r="H7" s="8">
        <v>2.1990740740740742E-3</v>
      </c>
      <c r="I7" s="8">
        <v>4.2708333333333339E-3</v>
      </c>
      <c r="J7" s="8">
        <v>6.238425925925925E-3</v>
      </c>
      <c r="K7" s="10">
        <f>SUM(Tabela3[[#This Row],[Čas I. tekma 400m]:[Čas IV. Tekma 1500m]])</f>
        <v>1.3726851851851851E-2</v>
      </c>
    </row>
    <row r="8" spans="1:11" x14ac:dyDescent="0.25">
      <c r="A8" s="1">
        <v>7</v>
      </c>
      <c r="B8" t="s">
        <v>8</v>
      </c>
      <c r="C8" t="s">
        <v>9</v>
      </c>
      <c r="D8" s="1" t="s">
        <v>2</v>
      </c>
      <c r="E8" s="1">
        <v>10</v>
      </c>
      <c r="F8" t="s">
        <v>3</v>
      </c>
      <c r="G8" s="4">
        <v>1.0763888888888889E-3</v>
      </c>
      <c r="H8" s="8">
        <v>2.1990740740740742E-3</v>
      </c>
      <c r="I8" s="8">
        <v>4.2708333333333339E-3</v>
      </c>
      <c r="J8" s="8">
        <v>6.238425925925925E-3</v>
      </c>
      <c r="K8" s="10">
        <f>SUM(Tabela3[[#This Row],[Čas I. tekma 400m]:[Čas IV. Tekma 1500m]])</f>
        <v>1.3784722222222223E-2</v>
      </c>
    </row>
    <row r="9" spans="1:11" x14ac:dyDescent="0.25">
      <c r="A9" s="1">
        <v>8</v>
      </c>
      <c r="B9" t="s">
        <v>10</v>
      </c>
      <c r="C9" t="s">
        <v>11</v>
      </c>
      <c r="D9" s="1" t="s">
        <v>2</v>
      </c>
      <c r="E9" s="1">
        <v>10</v>
      </c>
      <c r="F9" t="s">
        <v>12</v>
      </c>
      <c r="G9" s="4">
        <v>1.0995370370370371E-3</v>
      </c>
      <c r="H9" s="8">
        <v>2.1990740740740742E-3</v>
      </c>
      <c r="I9" s="8">
        <v>4.2708333333333339E-3</v>
      </c>
      <c r="J9" s="8">
        <v>6.238425925925925E-3</v>
      </c>
      <c r="K9" s="10">
        <f>SUM(Tabela3[[#This Row],[Čas I. tekma 400m]:[Čas IV. Tekma 1500m]])</f>
        <v>1.380787037037037E-2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K2" sqref="K2:K3"/>
    </sheetView>
  </sheetViews>
  <sheetFormatPr defaultRowHeight="15" x14ac:dyDescent="0.25"/>
  <cols>
    <col min="1" max="1" width="8.85546875" customWidth="1"/>
    <col min="2" max="2" width="14.5703125" bestFit="1" customWidth="1"/>
    <col min="3" max="3" width="11.140625" bestFit="1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0" width="19.42578125" customWidth="1"/>
    <col min="11" max="11" width="17.140625" customWidth="1"/>
  </cols>
  <sheetData>
    <row r="1" spans="1:11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43</v>
      </c>
      <c r="J1" s="2" t="s">
        <v>42</v>
      </c>
      <c r="K1" s="2" t="s">
        <v>35</v>
      </c>
    </row>
    <row r="2" spans="1:11" x14ac:dyDescent="0.25">
      <c r="A2" s="1">
        <v>1</v>
      </c>
      <c r="B2" t="s">
        <v>0</v>
      </c>
      <c r="C2" t="s">
        <v>1</v>
      </c>
      <c r="D2" s="1" t="s">
        <v>2</v>
      </c>
      <c r="E2" s="1">
        <v>13</v>
      </c>
      <c r="F2" t="s">
        <v>3</v>
      </c>
      <c r="G2" s="4">
        <v>9.9537037037037042E-4</v>
      </c>
      <c r="H2" s="4">
        <v>1.6550925925925926E-3</v>
      </c>
      <c r="I2" s="4">
        <v>2.9976851851851848E-3</v>
      </c>
      <c r="J2" s="8">
        <v>6.238425925925925E-3</v>
      </c>
      <c r="K2" s="10">
        <f>SUM(Tabela4[[#This Row],[Čas I. tekma 400m]:[Čas IV. Tekma 1500m]])</f>
        <v>1.1886574074074074E-2</v>
      </c>
    </row>
    <row r="3" spans="1:11" x14ac:dyDescent="0.25">
      <c r="A3" s="1">
        <v>2</v>
      </c>
      <c r="B3" t="s">
        <v>25</v>
      </c>
      <c r="C3" t="s">
        <v>26</v>
      </c>
      <c r="D3" s="1" t="s">
        <v>2</v>
      </c>
      <c r="E3" s="1">
        <v>12</v>
      </c>
      <c r="F3" t="s">
        <v>3</v>
      </c>
      <c r="G3" s="4">
        <v>8.9120370370370362E-4</v>
      </c>
      <c r="H3" s="8">
        <v>2.1990740740740742E-3</v>
      </c>
      <c r="I3" s="8">
        <v>4.2708333333333339E-3</v>
      </c>
      <c r="J3" s="9">
        <v>4.9074074074074072E-3</v>
      </c>
      <c r="K3" s="10">
        <f>SUM(Tabela4[[#This Row],[Čas I. tekma 400m]:[Čas IV. Tekma 1500m]])</f>
        <v>1.2268518518518519E-2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Punce</vt:lpstr>
      <vt:lpstr>Punce 6-7-8</vt:lpstr>
      <vt:lpstr>Punce 9-10-11</vt:lpstr>
      <vt:lpstr>Punce 12-13-14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2021-11-25T16:38:36Z</dcterms:created>
  <dcterms:modified xsi:type="dcterms:W3CDTF">2021-12-20T11:13:02Z</dcterms:modified>
</cp:coreProperties>
</file>