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7"/>
  <workbookPr defaultThemeVersion="166925"/>
  <xr:revisionPtr revIDLastSave="10" documentId="11_04927443A80891279B13E7E30C895EFB9FA74EA2" xr6:coauthVersionLast="46" xr6:coauthVersionMax="46" xr10:uidLastSave="{58FCA632-C386-4452-87BD-07C3CDD06921}"/>
  <bookViews>
    <workbookView xWindow="0" yWindow="0" windowWidth="16384" windowHeight="8192" tabRatio="500" activeTab="2" xr2:uid="{00000000-000D-0000-FFFF-FFFF00000000}"/>
  </bookViews>
  <sheets>
    <sheet name="Moški" sheetId="1" r:id="rId1"/>
    <sheet name="Ženske" sheetId="2" r:id="rId2"/>
    <sheet name="Absolutno" sheetId="3" r:id="rId3"/>
  </sheets>
  <calcPr calcId="191028" iterateDelta="1E-4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38" i="3" l="1"/>
  <c r="H38" i="3"/>
  <c r="I37" i="3"/>
  <c r="H37" i="3"/>
  <c r="I36" i="3"/>
  <c r="H36" i="3"/>
  <c r="I35" i="3"/>
  <c r="H35" i="3"/>
  <c r="I34" i="3"/>
  <c r="H34" i="3"/>
  <c r="I33" i="3"/>
  <c r="H33" i="3"/>
  <c r="I32" i="3"/>
  <c r="H32" i="3"/>
  <c r="I31" i="3"/>
  <c r="H31" i="3"/>
  <c r="I30" i="3"/>
  <c r="H30" i="3"/>
  <c r="I29" i="3"/>
  <c r="H29" i="3"/>
  <c r="I28" i="3"/>
  <c r="H28" i="3"/>
  <c r="I27" i="3"/>
  <c r="H27" i="3"/>
  <c r="I26" i="3"/>
  <c r="H26" i="3"/>
  <c r="I25" i="3"/>
  <c r="H25" i="3"/>
  <c r="I24" i="3"/>
  <c r="H24" i="3"/>
  <c r="I23" i="3"/>
  <c r="H23" i="3"/>
  <c r="I22" i="3"/>
  <c r="H22" i="3"/>
  <c r="I21" i="3"/>
  <c r="H21" i="3"/>
  <c r="I20" i="3"/>
  <c r="H20" i="3"/>
  <c r="I19" i="3"/>
  <c r="H19" i="3"/>
  <c r="I18" i="3"/>
  <c r="H18" i="3"/>
  <c r="I17" i="3"/>
  <c r="H17" i="3"/>
  <c r="I16" i="3"/>
  <c r="H16" i="3"/>
  <c r="I15" i="3"/>
  <c r="H15" i="3"/>
  <c r="I14" i="3"/>
  <c r="H14" i="3"/>
  <c r="I13" i="3"/>
  <c r="H13" i="3"/>
  <c r="I12" i="3"/>
  <c r="H12" i="3"/>
  <c r="I11" i="3"/>
  <c r="H11" i="3"/>
  <c r="I10" i="3"/>
  <c r="H10" i="3"/>
  <c r="I9" i="3"/>
  <c r="H9" i="3"/>
  <c r="I8" i="3"/>
  <c r="H8" i="3"/>
  <c r="I7" i="3"/>
  <c r="H7" i="3"/>
  <c r="I6" i="3"/>
  <c r="H6" i="3"/>
  <c r="I5" i="3"/>
  <c r="H5" i="3"/>
  <c r="I4" i="3"/>
  <c r="H4" i="3"/>
  <c r="I3" i="3"/>
  <c r="H3" i="3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I8" i="2"/>
  <c r="H8" i="2"/>
  <c r="I7" i="2"/>
  <c r="H7" i="2"/>
  <c r="I6" i="2"/>
  <c r="H6" i="2"/>
  <c r="I5" i="2"/>
  <c r="H5" i="2"/>
  <c r="I4" i="2"/>
  <c r="H4" i="2"/>
  <c r="I3" i="2"/>
  <c r="H3" i="2"/>
  <c r="A3" i="2"/>
  <c r="A4" i="2" s="1"/>
  <c r="A5" i="2" s="1"/>
  <c r="A6" i="2" s="1"/>
  <c r="A7" i="2" s="1"/>
  <c r="A8" i="2" s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</calcChain>
</file>

<file path=xl/sharedStrings.xml><?xml version="1.0" encoding="utf-8"?>
<sst xmlns="http://schemas.openxmlformats.org/spreadsheetml/2006/main" count="323" uniqueCount="101">
  <si>
    <t>Štev.</t>
  </si>
  <si>
    <t>Priimek</t>
  </si>
  <si>
    <t>Ime</t>
  </si>
  <si>
    <t>Spol</t>
  </si>
  <si>
    <t>Letnik rojstva</t>
  </si>
  <si>
    <t>Tekaški klub (ali kraj bivanja)</t>
  </si>
  <si>
    <t>II. tekma 4,5 km</t>
  </si>
  <si>
    <t>Zaostanek (časovno)</t>
  </si>
  <si>
    <t>Zaostanek (procentualno)</t>
  </si>
  <si>
    <t>Gradišek</t>
  </si>
  <si>
    <t>Aljoša</t>
  </si>
  <si>
    <t>Moški</t>
  </si>
  <si>
    <t>Gotovlje</t>
  </si>
  <si>
    <t>Brglez</t>
  </si>
  <si>
    <t>Grega</t>
  </si>
  <si>
    <t>Šešče</t>
  </si>
  <si>
    <t>Babić</t>
  </si>
  <si>
    <t>Dejan</t>
  </si>
  <si>
    <t>ATD Savinjčan</t>
  </si>
  <si>
    <t>Florjanc</t>
  </si>
  <si>
    <t>Gašper</t>
  </si>
  <si>
    <t>Galicija</t>
  </si>
  <si>
    <t>Kavčič</t>
  </si>
  <si>
    <t>Peter</t>
  </si>
  <si>
    <t>Petrovče</t>
  </si>
  <si>
    <t>Hrustl</t>
  </si>
  <si>
    <t>Goran</t>
  </si>
  <si>
    <t>Žalec</t>
  </si>
  <si>
    <t>Petrinjak</t>
  </si>
  <si>
    <t>Dalibor</t>
  </si>
  <si>
    <t>Šempeter v Sav.Dol.</t>
  </si>
  <si>
    <t>Kveder</t>
  </si>
  <si>
    <t>Miha</t>
  </si>
  <si>
    <t>Prebold</t>
  </si>
  <si>
    <t>Horvat</t>
  </si>
  <si>
    <t>Boštjan</t>
  </si>
  <si>
    <t>ŠD Radost</t>
  </si>
  <si>
    <t>Založnik</t>
  </si>
  <si>
    <t>Tilen</t>
  </si>
  <si>
    <t>KD Calcit</t>
  </si>
  <si>
    <t>Kramaršek</t>
  </si>
  <si>
    <t>Aleš</t>
  </si>
  <si>
    <t>Pogačar</t>
  </si>
  <si>
    <t>Nejc</t>
  </si>
  <si>
    <t>Zalokar</t>
  </si>
  <si>
    <t>Borut</t>
  </si>
  <si>
    <t>Griže 72</t>
  </si>
  <si>
    <t>Kukolj</t>
  </si>
  <si>
    <t>Rok</t>
  </si>
  <si>
    <t>Repas</t>
  </si>
  <si>
    <t>Jožef</t>
  </si>
  <si>
    <t>Polzela Glavni Trg 29</t>
  </si>
  <si>
    <t>Veligošek</t>
  </si>
  <si>
    <t>Lovro</t>
  </si>
  <si>
    <t>Griže</t>
  </si>
  <si>
    <t>Dolinar</t>
  </si>
  <si>
    <t>Matjaz</t>
  </si>
  <si>
    <t>Zabukovica</t>
  </si>
  <si>
    <t>Borstnar</t>
  </si>
  <si>
    <t>Ljubljana</t>
  </si>
  <si>
    <t>Krajnc</t>
  </si>
  <si>
    <t>Blaž</t>
  </si>
  <si>
    <t>Markon</t>
  </si>
  <si>
    <t>Gregor</t>
  </si>
  <si>
    <t>Zalec</t>
  </si>
  <si>
    <t>Sinkovič</t>
  </si>
  <si>
    <t>Bruno</t>
  </si>
  <si>
    <t>Pongrac</t>
  </si>
  <si>
    <t>Podvratnik</t>
  </si>
  <si>
    <t>Migojnice</t>
  </si>
  <si>
    <t>Zatler</t>
  </si>
  <si>
    <t>Matej</t>
  </si>
  <si>
    <t>Polzela</t>
  </si>
  <si>
    <t>Zvonko</t>
  </si>
  <si>
    <t>Dramlje</t>
  </si>
  <si>
    <t>Kovač</t>
  </si>
  <si>
    <t>Jure</t>
  </si>
  <si>
    <t>Golob</t>
  </si>
  <si>
    <t>Marjan</t>
  </si>
  <si>
    <t>Videc</t>
  </si>
  <si>
    <t>Žan</t>
  </si>
  <si>
    <t>Stropnik Fotivec</t>
  </si>
  <si>
    <t>Arne</t>
  </si>
  <si>
    <t>Stropnik</t>
  </si>
  <si>
    <t>Klemen</t>
  </si>
  <si>
    <t>Lavrič</t>
  </si>
  <si>
    <t>Sabina</t>
  </si>
  <si>
    <t>Ženski</t>
  </si>
  <si>
    <t>Hribernik</t>
  </si>
  <si>
    <t>Aleksandra</t>
  </si>
  <si>
    <t>Ločica ob Savinji</t>
  </si>
  <si>
    <t>Kramaršek Pešec</t>
  </si>
  <si>
    <t>Urška</t>
  </si>
  <si>
    <t>Holcer</t>
  </si>
  <si>
    <t>Barbara</t>
  </si>
  <si>
    <t>Ramsak Markon</t>
  </si>
  <si>
    <t>Tina</t>
  </si>
  <si>
    <t>Bukovec</t>
  </si>
  <si>
    <t>Martina</t>
  </si>
  <si>
    <t>Kočevar</t>
  </si>
  <si>
    <t>Tanja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</si>
</sst>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"/>
  </numFmts>
  <fonts count="3">
    <font>
      <sz val="11"/>
      <color rgb="FF000000"/>
      <name val="Calibri"/>
      <charset val="1"/>
    </font>
    <font>
      <sz val="12"/>
      <color rgb="FF000000"/>
      <name val="Calibri"/>
      <charset val="1"/>
    </font>
    <font>
      <b/>
      <i/>
      <sz val="12"/>
      <color rgb="FF000000"/>
      <name val="Calibri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</cellXfs>
  <cellStyles count="1">
    <cellStyle name="Navadno" xfId="0" builtinId="0"/>
  </cellStyles>
  <dxfs count="11"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I31" totalsRowShown="0">
  <tableColumns count="9">
    <tableColumn id="1" xr3:uid="{00000000-0010-0000-0000-000001000000}" name="Štev."/>
    <tableColumn id="2" xr3:uid="{00000000-0010-0000-0000-000002000000}" name="Priimek"/>
    <tableColumn id="3" xr3:uid="{00000000-0010-0000-0000-000003000000}" name="Ime"/>
    <tableColumn id="4" xr3:uid="{00000000-0010-0000-0000-000004000000}" name="Spol"/>
    <tableColumn id="5" xr3:uid="{00000000-0010-0000-0000-000005000000}" name="Letnik rojstva"/>
    <tableColumn id="6" xr3:uid="{00000000-0010-0000-0000-000006000000}" name="Tekaški klub (ali kraj bivanja)"/>
    <tableColumn id="7" xr3:uid="{00000000-0010-0000-0000-000007000000}" name="II. tekma 4,5 km"/>
    <tableColumn id="8" xr3:uid="{00000000-0010-0000-0000-000008000000}" name="Zaostanek (časovno)"/>
    <tableColumn id="9" xr3:uid="{00000000-0010-0000-0000-000009000000}" name="Zaostanek (procentualno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1:I8" totalsRowShown="0">
  <tableColumns count="9">
    <tableColumn id="1" xr3:uid="{00000000-0010-0000-0100-000001000000}" name="Štev."/>
    <tableColumn id="2" xr3:uid="{00000000-0010-0000-0100-000002000000}" name="Priimek"/>
    <tableColumn id="3" xr3:uid="{00000000-0010-0000-0100-000003000000}" name="Ime"/>
    <tableColumn id="4" xr3:uid="{00000000-0010-0000-0100-000004000000}" name="Spol"/>
    <tableColumn id="5" xr3:uid="{00000000-0010-0000-0100-000005000000}" name="Letnik rojstva"/>
    <tableColumn id="6" xr3:uid="{00000000-0010-0000-0100-000006000000}" name="Tekaški klub (ali kraj bivanja)"/>
    <tableColumn id="7" xr3:uid="{00000000-0010-0000-0100-000007000000}" name="II. tekma 4,5 km"/>
    <tableColumn id="8" xr3:uid="{00000000-0010-0000-0100-000008000000}" name="Zaostanek (časovno)"/>
    <tableColumn id="9" xr3:uid="{00000000-0010-0000-0100-000009000000}" name="Zaostanek (procentualno)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1:I38" totalsRowShown="0" headerRowDxfId="10" dataDxfId="9">
  <tableColumns count="9">
    <tableColumn id="1" xr3:uid="{00000000-0010-0000-0200-000001000000}" name="Štev." dataDxfId="8"/>
    <tableColumn id="2" xr3:uid="{00000000-0010-0000-0200-000002000000}" name="Priimek" dataDxfId="7"/>
    <tableColumn id="3" xr3:uid="{00000000-0010-0000-0200-000003000000}" name="Ime" dataDxfId="6"/>
    <tableColumn id="4" xr3:uid="{00000000-0010-0000-0200-000004000000}" name="Spol" dataDxfId="5"/>
    <tableColumn id="5" xr3:uid="{00000000-0010-0000-0200-000005000000}" name="Letnik rojstva" dataDxfId="4"/>
    <tableColumn id="6" xr3:uid="{00000000-0010-0000-0200-000006000000}" name="Tekaški klub (ali kraj bivanja)" dataDxfId="3"/>
    <tableColumn id="7" xr3:uid="{00000000-0010-0000-0200-000007000000}" name="II. tekma 4,5 km" dataDxfId="2"/>
    <tableColumn id="8" xr3:uid="{00000000-0010-0000-0200-000008000000}" name="Zaostanek (časovno)" dataDxfId="1"/>
    <tableColumn id="9" xr3:uid="{00000000-0010-0000-0200-000009000000}" name="Zaostanek (procentualno)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31"/>
  <sheetViews>
    <sheetView zoomScaleNormal="100" workbookViewId="0">
      <pane ySplit="1" topLeftCell="A2" activePane="bottomLeft" state="frozen"/>
      <selection pane="bottomLeft" activeCell="J6" sqref="J6"/>
    </sheetView>
  </sheetViews>
  <sheetFormatPr defaultColWidth="14.42578125" defaultRowHeight="15"/>
  <cols>
    <col min="1" max="1" width="7.28515625" style="1" customWidth="1"/>
    <col min="2" max="2" width="17.28515625" style="1" customWidth="1"/>
    <col min="3" max="4" width="10.85546875" style="1" customWidth="1"/>
    <col min="5" max="5" width="14.42578125" style="1"/>
    <col min="6" max="6" width="28.7109375" style="1" customWidth="1"/>
    <col min="7" max="9" width="17.28515625" style="1" customWidth="1"/>
    <col min="10" max="1024" width="14.42578125" style="1"/>
  </cols>
  <sheetData>
    <row r="1" spans="1:9" ht="37.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</row>
    <row r="2" spans="1:9">
      <c r="A2" s="4">
        <v>1</v>
      </c>
      <c r="B2" s="5" t="s">
        <v>9</v>
      </c>
      <c r="C2" s="5" t="s">
        <v>10</v>
      </c>
      <c r="D2" s="2" t="s">
        <v>11</v>
      </c>
      <c r="E2" s="2">
        <v>1996</v>
      </c>
      <c r="F2" s="5" t="s">
        <v>12</v>
      </c>
      <c r="G2" s="6">
        <v>1.15625E-2</v>
      </c>
      <c r="H2" s="7">
        <v>0</v>
      </c>
      <c r="I2" s="8">
        <v>0</v>
      </c>
    </row>
    <row r="3" spans="1:9">
      <c r="A3" s="4">
        <f>A2+1</f>
        <v>2</v>
      </c>
      <c r="B3" s="5" t="s">
        <v>13</v>
      </c>
      <c r="C3" s="5" t="s">
        <v>14</v>
      </c>
      <c r="D3" s="2" t="s">
        <v>11</v>
      </c>
      <c r="E3" s="2">
        <v>1990</v>
      </c>
      <c r="F3" s="5" t="s">
        <v>15</v>
      </c>
      <c r="G3" s="6">
        <v>1.16666666666667E-2</v>
      </c>
      <c r="H3" s="7">
        <f>+G3-$G$2</f>
        <v>1.041666666667003E-4</v>
      </c>
      <c r="I3" s="8">
        <f>((G3/$G$2)-1)*100</f>
        <v>0.90090090090120256</v>
      </c>
    </row>
    <row r="4" spans="1:9">
      <c r="A4" s="4">
        <f>A3+1</f>
        <v>3</v>
      </c>
      <c r="B4" s="5" t="s">
        <v>16</v>
      </c>
      <c r="C4" s="5" t="s">
        <v>17</v>
      </c>
      <c r="D4" s="2" t="s">
        <v>11</v>
      </c>
      <c r="E4" s="2">
        <v>1981</v>
      </c>
      <c r="F4" s="5" t="s">
        <v>18</v>
      </c>
      <c r="G4" s="6">
        <v>1.21296296296296E-2</v>
      </c>
      <c r="H4" s="7">
        <f>+G4-$G$2</f>
        <v>5.6712962962959974E-4</v>
      </c>
      <c r="I4" s="8">
        <f>((G4/$G$2)-1)*100</f>
        <v>4.90490490490465</v>
      </c>
    </row>
    <row r="5" spans="1:9">
      <c r="A5" s="4">
        <f>A4+1</f>
        <v>4</v>
      </c>
      <c r="B5" s="5" t="s">
        <v>19</v>
      </c>
      <c r="C5" s="5" t="s">
        <v>20</v>
      </c>
      <c r="D5" s="2" t="s">
        <v>11</v>
      </c>
      <c r="E5" s="2">
        <v>1988</v>
      </c>
      <c r="F5" s="5" t="s">
        <v>21</v>
      </c>
      <c r="G5" s="6">
        <v>1.2337962962963E-2</v>
      </c>
      <c r="H5" s="7">
        <f>+G5-$G$2</f>
        <v>7.7546296296300034E-4</v>
      </c>
      <c r="I5" s="8">
        <f>((G5/$G$2)-1)*100</f>
        <v>6.706706706707033</v>
      </c>
    </row>
    <row r="6" spans="1:9">
      <c r="A6" s="4">
        <f>A5+1</f>
        <v>5</v>
      </c>
      <c r="B6" s="5" t="s">
        <v>22</v>
      </c>
      <c r="C6" s="5" t="s">
        <v>23</v>
      </c>
      <c r="D6" s="2" t="s">
        <v>11</v>
      </c>
      <c r="E6" s="2">
        <v>1970</v>
      </c>
      <c r="F6" s="5" t="s">
        <v>24</v>
      </c>
      <c r="G6" s="6">
        <v>1.25115740740741E-2</v>
      </c>
      <c r="H6" s="7">
        <f>+G6-$G$2</f>
        <v>9.4907407407410042E-4</v>
      </c>
      <c r="I6" s="8">
        <f>((G6/$G$2)-1)*100</f>
        <v>8.2082082082084451</v>
      </c>
    </row>
    <row r="7" spans="1:9">
      <c r="A7" s="4">
        <f>A6+1</f>
        <v>6</v>
      </c>
      <c r="B7" s="5" t="s">
        <v>25</v>
      </c>
      <c r="C7" s="5" t="s">
        <v>26</v>
      </c>
      <c r="D7" s="2" t="s">
        <v>11</v>
      </c>
      <c r="E7" s="2">
        <v>1976</v>
      </c>
      <c r="F7" s="5" t="s">
        <v>27</v>
      </c>
      <c r="G7" s="6">
        <v>1.3020833333333299E-2</v>
      </c>
      <c r="H7" s="7">
        <f>+G7-$G$2</f>
        <v>1.4583333333332994E-3</v>
      </c>
      <c r="I7" s="8">
        <f>((G7/$G$2)-1)*100</f>
        <v>12.612612612612327</v>
      </c>
    </row>
    <row r="8" spans="1:9">
      <c r="A8" s="4">
        <f>A7+1</f>
        <v>7</v>
      </c>
      <c r="B8" s="5" t="s">
        <v>28</v>
      </c>
      <c r="C8" s="5" t="s">
        <v>29</v>
      </c>
      <c r="D8" s="2" t="s">
        <v>11</v>
      </c>
      <c r="E8" s="2">
        <v>1981</v>
      </c>
      <c r="F8" s="5" t="s">
        <v>30</v>
      </c>
      <c r="G8" s="6">
        <v>1.30787037037037E-2</v>
      </c>
      <c r="H8" s="7">
        <f>+G8-$G$2</f>
        <v>1.5162037037037002E-3</v>
      </c>
      <c r="I8" s="8">
        <f>((G8/$G$2)-1)*100</f>
        <v>13.113113113113073</v>
      </c>
    </row>
    <row r="9" spans="1:9">
      <c r="A9" s="4">
        <f>A8+1</f>
        <v>8</v>
      </c>
      <c r="B9" s="5" t="s">
        <v>31</v>
      </c>
      <c r="C9" s="5" t="s">
        <v>32</v>
      </c>
      <c r="D9" s="2" t="s">
        <v>11</v>
      </c>
      <c r="E9" s="2">
        <v>1989</v>
      </c>
      <c r="F9" s="5" t="s">
        <v>33</v>
      </c>
      <c r="G9" s="6">
        <v>1.30902777777778E-2</v>
      </c>
      <c r="H9" s="7">
        <f>+G9-$G$2</f>
        <v>1.5277777777777998E-3</v>
      </c>
      <c r="I9" s="8">
        <f>((G9/$G$2)-1)*100</f>
        <v>13.213213213213404</v>
      </c>
    </row>
    <row r="10" spans="1:9">
      <c r="A10" s="4">
        <f>A9+1</f>
        <v>9</v>
      </c>
      <c r="B10" s="5" t="s">
        <v>34</v>
      </c>
      <c r="C10" s="5" t="s">
        <v>35</v>
      </c>
      <c r="D10" s="2" t="s">
        <v>11</v>
      </c>
      <c r="E10" s="2">
        <v>1975</v>
      </c>
      <c r="F10" s="5" t="s">
        <v>36</v>
      </c>
      <c r="G10" s="6">
        <v>1.30902777777778E-2</v>
      </c>
      <c r="H10" s="7">
        <f>+G10-$G$2</f>
        <v>1.5277777777777998E-3</v>
      </c>
      <c r="I10" s="8">
        <f>((G10/$G$2)-1)*100</f>
        <v>13.213213213213404</v>
      </c>
    </row>
    <row r="11" spans="1:9">
      <c r="A11" s="4">
        <f>A10+1</f>
        <v>10</v>
      </c>
      <c r="B11" s="5" t="s">
        <v>37</v>
      </c>
      <c r="C11" s="5" t="s">
        <v>38</v>
      </c>
      <c r="D11" s="2" t="s">
        <v>11</v>
      </c>
      <c r="E11" s="2">
        <v>1981</v>
      </c>
      <c r="F11" s="5" t="s">
        <v>39</v>
      </c>
      <c r="G11" s="6">
        <v>1.34027777777778E-2</v>
      </c>
      <c r="H11" s="7">
        <f>+G11-$G$2</f>
        <v>1.8402777777778E-3</v>
      </c>
      <c r="I11" s="8">
        <f>((G11/$G$2)-1)*100</f>
        <v>15.915915915916102</v>
      </c>
    </row>
    <row r="12" spans="1:9">
      <c r="A12" s="4">
        <f>A11+1</f>
        <v>11</v>
      </c>
      <c r="B12" s="5" t="s">
        <v>40</v>
      </c>
      <c r="C12" s="5" t="s">
        <v>41</v>
      </c>
      <c r="D12" s="2" t="s">
        <v>11</v>
      </c>
      <c r="E12" s="2">
        <v>1977</v>
      </c>
      <c r="F12" s="5" t="s">
        <v>18</v>
      </c>
      <c r="G12" s="6">
        <v>1.41087962962963E-2</v>
      </c>
      <c r="H12" s="7">
        <f>+G12-$G$2</f>
        <v>2.5462962962963E-3</v>
      </c>
      <c r="I12" s="8">
        <f>((G12/$G$2)-1)*100</f>
        <v>22.022022022022057</v>
      </c>
    </row>
    <row r="13" spans="1:9">
      <c r="A13" s="4">
        <f>A12+1</f>
        <v>12</v>
      </c>
      <c r="B13" s="5" t="s">
        <v>42</v>
      </c>
      <c r="C13" s="5" t="s">
        <v>43</v>
      </c>
      <c r="D13" s="2" t="s">
        <v>11</v>
      </c>
      <c r="E13" s="2">
        <v>1995</v>
      </c>
      <c r="F13" s="5" t="s">
        <v>30</v>
      </c>
      <c r="G13" s="6">
        <v>1.44560185185185E-2</v>
      </c>
      <c r="H13" s="7">
        <f>+G13-$G$2</f>
        <v>2.8935185185185001E-3</v>
      </c>
      <c r="I13" s="8">
        <f>((G13/$G$2)-1)*100</f>
        <v>25.02502502502486</v>
      </c>
    </row>
    <row r="14" spans="1:9">
      <c r="A14" s="4">
        <f>A13+1</f>
        <v>13</v>
      </c>
      <c r="B14" s="5" t="s">
        <v>44</v>
      </c>
      <c r="C14" s="5" t="s">
        <v>45</v>
      </c>
      <c r="D14" s="2" t="s">
        <v>11</v>
      </c>
      <c r="E14" s="2">
        <v>1978</v>
      </c>
      <c r="F14" s="5" t="s">
        <v>46</v>
      </c>
      <c r="G14" s="6">
        <v>1.44907407407407E-2</v>
      </c>
      <c r="H14" s="7">
        <f>+G14-$G$2</f>
        <v>2.9282407407407E-3</v>
      </c>
      <c r="I14" s="8">
        <f>((G14/$G$2)-1)*100</f>
        <v>25.325325325324965</v>
      </c>
    </row>
    <row r="15" spans="1:9">
      <c r="A15" s="4">
        <f>A14+1</f>
        <v>14</v>
      </c>
      <c r="B15" s="5" t="s">
        <v>47</v>
      </c>
      <c r="C15" s="5" t="s">
        <v>48</v>
      </c>
      <c r="D15" s="2" t="s">
        <v>11</v>
      </c>
      <c r="E15" s="2">
        <v>1980</v>
      </c>
      <c r="F15" s="5" t="s">
        <v>18</v>
      </c>
      <c r="G15" s="6">
        <v>1.47685185185185E-2</v>
      </c>
      <c r="H15" s="7">
        <f>+G15-$G$2</f>
        <v>3.2060185185185004E-3</v>
      </c>
      <c r="I15" s="8">
        <f>((G15/$G$2)-1)*100</f>
        <v>27.727727727727579</v>
      </c>
    </row>
    <row r="16" spans="1:9">
      <c r="A16" s="4">
        <f>A15+1</f>
        <v>15</v>
      </c>
      <c r="B16" s="5" t="s">
        <v>49</v>
      </c>
      <c r="C16" s="5" t="s">
        <v>50</v>
      </c>
      <c r="D16" s="2" t="s">
        <v>11</v>
      </c>
      <c r="E16" s="2">
        <v>1990</v>
      </c>
      <c r="F16" s="5" t="s">
        <v>51</v>
      </c>
      <c r="G16" s="6">
        <v>1.47685185185185E-2</v>
      </c>
      <c r="H16" s="7">
        <f>+G16-$G$2</f>
        <v>3.2060185185185004E-3</v>
      </c>
      <c r="I16" s="8">
        <f>((G16/$G$2)-1)*100</f>
        <v>27.727727727727579</v>
      </c>
    </row>
    <row r="17" spans="1:9">
      <c r="A17" s="4">
        <f>A16+1</f>
        <v>16</v>
      </c>
      <c r="B17" s="5" t="s">
        <v>52</v>
      </c>
      <c r="C17" s="5" t="s">
        <v>53</v>
      </c>
      <c r="D17" s="2" t="s">
        <v>11</v>
      </c>
      <c r="E17" s="2">
        <v>1976</v>
      </c>
      <c r="F17" s="5" t="s">
        <v>54</v>
      </c>
      <c r="G17" s="6">
        <v>1.47685185185185E-2</v>
      </c>
      <c r="H17" s="7">
        <f>+G17-$G$2</f>
        <v>3.2060185185185004E-3</v>
      </c>
      <c r="I17" s="8">
        <f>((G17/$G$2)-1)*100</f>
        <v>27.727727727727579</v>
      </c>
    </row>
    <row r="18" spans="1:9">
      <c r="A18" s="4">
        <f>A17+1</f>
        <v>17</v>
      </c>
      <c r="B18" s="5" t="s">
        <v>55</v>
      </c>
      <c r="C18" s="5" t="s">
        <v>56</v>
      </c>
      <c r="D18" s="2" t="s">
        <v>11</v>
      </c>
      <c r="E18" s="2">
        <v>1997</v>
      </c>
      <c r="F18" s="5" t="s">
        <v>57</v>
      </c>
      <c r="G18" s="6">
        <v>1.54513888888889E-2</v>
      </c>
      <c r="H18" s="7">
        <f>+G18-$G$2</f>
        <v>3.8888888888889001E-3</v>
      </c>
      <c r="I18" s="8">
        <f>((G18/$G$2)-1)*100</f>
        <v>33.633633633633742</v>
      </c>
    </row>
    <row r="19" spans="1:9">
      <c r="A19" s="4">
        <f>A18+1</f>
        <v>18</v>
      </c>
      <c r="B19" s="5" t="s">
        <v>58</v>
      </c>
      <c r="C19" s="5" t="s">
        <v>45</v>
      </c>
      <c r="D19" s="2" t="s">
        <v>11</v>
      </c>
      <c r="E19" s="2">
        <v>1974</v>
      </c>
      <c r="F19" s="5" t="s">
        <v>59</v>
      </c>
      <c r="G19" s="6">
        <v>1.5625E-2</v>
      </c>
      <c r="H19" s="7">
        <f>+G19-$G$2</f>
        <v>4.0625000000000001E-3</v>
      </c>
      <c r="I19" s="8">
        <f>((G19/$G$2)-1)*100</f>
        <v>35.13513513513513</v>
      </c>
    </row>
    <row r="20" spans="1:9">
      <c r="A20" s="4">
        <f>A19+1</f>
        <v>19</v>
      </c>
      <c r="B20" s="5" t="s">
        <v>60</v>
      </c>
      <c r="C20" s="5" t="s">
        <v>61</v>
      </c>
      <c r="D20" s="2" t="s">
        <v>11</v>
      </c>
      <c r="E20" s="2">
        <v>1978</v>
      </c>
      <c r="F20" s="5" t="s">
        <v>27</v>
      </c>
      <c r="G20" s="6">
        <v>1.57638888888889E-2</v>
      </c>
      <c r="H20" s="7">
        <f>+G20-$G$2</f>
        <v>4.2013888888889003E-3</v>
      </c>
      <c r="I20" s="8">
        <f>((G20/$G$2)-1)*100</f>
        <v>36.336336336336437</v>
      </c>
    </row>
    <row r="21" spans="1:9" ht="15.75" customHeight="1">
      <c r="A21" s="4">
        <f>A20+1</f>
        <v>20</v>
      </c>
      <c r="B21" s="5" t="s">
        <v>62</v>
      </c>
      <c r="C21" s="5" t="s">
        <v>63</v>
      </c>
      <c r="D21" s="2" t="s">
        <v>11</v>
      </c>
      <c r="E21" s="2">
        <v>1983</v>
      </c>
      <c r="F21" s="5" t="s">
        <v>64</v>
      </c>
      <c r="G21" s="6">
        <v>1.61342592592593E-2</v>
      </c>
      <c r="H21" s="7">
        <f>+G21-$G$2</f>
        <v>4.5717592592592997E-3</v>
      </c>
      <c r="I21" s="8">
        <f>((G21/$G$2)-1)*100</f>
        <v>39.539539539539881</v>
      </c>
    </row>
    <row r="22" spans="1:9" ht="15.75" customHeight="1">
      <c r="A22" s="4">
        <f>A21+1</f>
        <v>21</v>
      </c>
      <c r="B22" s="5" t="s">
        <v>65</v>
      </c>
      <c r="C22" s="5" t="s">
        <v>66</v>
      </c>
      <c r="D22" s="2" t="s">
        <v>11</v>
      </c>
      <c r="E22" s="2">
        <v>1967</v>
      </c>
      <c r="F22" s="5" t="s">
        <v>33</v>
      </c>
      <c r="G22" s="6">
        <v>1.6192129629629601E-2</v>
      </c>
      <c r="H22" s="7">
        <f>+G22-$G$2</f>
        <v>4.6296296296296016E-3</v>
      </c>
      <c r="I22" s="8">
        <f>((G22/$G$2)-1)*100</f>
        <v>40.040040040039806</v>
      </c>
    </row>
    <row r="23" spans="1:9" ht="15.75" customHeight="1">
      <c r="A23" s="4">
        <f>A22+1</f>
        <v>22</v>
      </c>
      <c r="B23" s="5" t="s">
        <v>49</v>
      </c>
      <c r="C23" s="5" t="s">
        <v>48</v>
      </c>
      <c r="D23" s="2" t="s">
        <v>11</v>
      </c>
      <c r="E23" s="2">
        <v>1984</v>
      </c>
      <c r="F23" s="5" t="s">
        <v>67</v>
      </c>
      <c r="G23" s="6">
        <v>1.77893518518519E-2</v>
      </c>
      <c r="H23" s="7">
        <f>+G23-$G$2</f>
        <v>6.2268518518519E-3</v>
      </c>
      <c r="I23" s="8">
        <f>((G23/$G$2)-1)*100</f>
        <v>53.853853853854261</v>
      </c>
    </row>
    <row r="24" spans="1:9" ht="15.75" customHeight="1">
      <c r="A24" s="4">
        <f>A23+1</f>
        <v>23</v>
      </c>
      <c r="B24" s="5" t="s">
        <v>68</v>
      </c>
      <c r="C24" s="5" t="s">
        <v>32</v>
      </c>
      <c r="D24" s="2" t="s">
        <v>11</v>
      </c>
      <c r="E24" s="2">
        <v>1981</v>
      </c>
      <c r="F24" s="5" t="s">
        <v>69</v>
      </c>
      <c r="G24" s="6">
        <v>1.8298611111111099E-2</v>
      </c>
      <c r="H24" s="7">
        <f>+G24-$G$2</f>
        <v>6.736111111111099E-3</v>
      </c>
      <c r="I24" s="8">
        <f>((G24/$G$2)-1)*100</f>
        <v>58.258258258258145</v>
      </c>
    </row>
    <row r="25" spans="1:9" ht="15.75" customHeight="1">
      <c r="A25" s="4">
        <f>A24+1</f>
        <v>24</v>
      </c>
      <c r="B25" s="5" t="s">
        <v>70</v>
      </c>
      <c r="C25" s="5" t="s">
        <v>71</v>
      </c>
      <c r="D25" s="2" t="s">
        <v>11</v>
      </c>
      <c r="E25" s="2">
        <v>1988</v>
      </c>
      <c r="F25" s="5" t="s">
        <v>72</v>
      </c>
      <c r="G25" s="6">
        <v>1.84490740740741E-2</v>
      </c>
      <c r="H25" s="7">
        <f>+G25-$G$2</f>
        <v>6.8865740740741005E-3</v>
      </c>
      <c r="I25" s="8">
        <f>((G25/$G$2)-1)*100</f>
        <v>59.55955955955978</v>
      </c>
    </row>
    <row r="26" spans="1:9" ht="15.75" customHeight="1">
      <c r="A26" s="4">
        <f>A25+1</f>
        <v>25</v>
      </c>
      <c r="B26" s="5" t="s">
        <v>73</v>
      </c>
      <c r="C26" s="5" t="s">
        <v>40</v>
      </c>
      <c r="D26" s="2" t="s">
        <v>11</v>
      </c>
      <c r="E26" s="2">
        <v>1973</v>
      </c>
      <c r="F26" s="5" t="s">
        <v>74</v>
      </c>
      <c r="G26" s="6">
        <v>1.8634259259259298E-2</v>
      </c>
      <c r="H26" s="7">
        <f>+G26-$G$2</f>
        <v>7.0717592592592984E-3</v>
      </c>
      <c r="I26" s="8">
        <f>((G26/$G$2)-1)*100</f>
        <v>61.161161161161502</v>
      </c>
    </row>
    <row r="27" spans="1:9" ht="15.75" customHeight="1">
      <c r="A27" s="4">
        <f>A26+1</f>
        <v>26</v>
      </c>
      <c r="B27" s="5" t="s">
        <v>75</v>
      </c>
      <c r="C27" s="5" t="s">
        <v>76</v>
      </c>
      <c r="D27" s="2" t="s">
        <v>11</v>
      </c>
      <c r="E27" s="2">
        <v>1987</v>
      </c>
      <c r="F27" s="5" t="s">
        <v>18</v>
      </c>
      <c r="G27" s="6">
        <v>1.8912037037037002E-2</v>
      </c>
      <c r="H27" s="7">
        <f>+G27-$G$2</f>
        <v>7.3495370370370017E-3</v>
      </c>
      <c r="I27" s="8">
        <f>((G27/$G$2)-1)*100</f>
        <v>63.56356356356325</v>
      </c>
    </row>
    <row r="28" spans="1:9" ht="15.75" customHeight="1">
      <c r="A28" s="4">
        <f>A27+1</f>
        <v>27</v>
      </c>
      <c r="B28" s="5" t="s">
        <v>77</v>
      </c>
      <c r="C28" s="5" t="s">
        <v>78</v>
      </c>
      <c r="D28" s="2" t="s">
        <v>11</v>
      </c>
      <c r="E28" s="2">
        <v>1950</v>
      </c>
      <c r="F28" s="5" t="s">
        <v>27</v>
      </c>
      <c r="G28" s="6">
        <v>1.8958333333333299E-2</v>
      </c>
      <c r="H28" s="7">
        <f>+G28-$G$2</f>
        <v>7.3958333333332994E-3</v>
      </c>
      <c r="I28" s="8">
        <f>((G28/$G$2)-1)*100</f>
        <v>63.963963963963664</v>
      </c>
    </row>
    <row r="29" spans="1:9" ht="15.75" customHeight="1">
      <c r="A29" s="4">
        <f>A28+1</f>
        <v>28</v>
      </c>
      <c r="B29" s="5" t="s">
        <v>79</v>
      </c>
      <c r="C29" s="5" t="s">
        <v>80</v>
      </c>
      <c r="D29" s="2" t="s">
        <v>11</v>
      </c>
      <c r="E29" s="2">
        <v>1980</v>
      </c>
      <c r="F29" s="5" t="s">
        <v>18</v>
      </c>
      <c r="G29" s="6">
        <v>1.90625E-2</v>
      </c>
      <c r="H29" s="7">
        <f>+G29-$G$2</f>
        <v>7.4999999999999997E-3</v>
      </c>
      <c r="I29" s="8">
        <f>((G29/$G$2)-1)*100</f>
        <v>64.86486486486487</v>
      </c>
    </row>
    <row r="30" spans="1:9" ht="15.75" customHeight="1">
      <c r="A30" s="4">
        <f>A29+1</f>
        <v>29</v>
      </c>
      <c r="B30" s="5" t="s">
        <v>81</v>
      </c>
      <c r="C30" s="5" t="s">
        <v>82</v>
      </c>
      <c r="D30" s="2" t="s">
        <v>11</v>
      </c>
      <c r="E30" s="2">
        <v>2010</v>
      </c>
      <c r="F30" s="5" t="s">
        <v>12</v>
      </c>
      <c r="G30" s="6">
        <v>2.49537037037037E-2</v>
      </c>
      <c r="H30" s="7">
        <f>+G30-$G$2</f>
        <v>1.33912037037037E-2</v>
      </c>
      <c r="I30" s="8">
        <f>((G30/$G$2)-1)*100</f>
        <v>115.8158158158158</v>
      </c>
    </row>
    <row r="31" spans="1:9" ht="15.75" customHeight="1">
      <c r="A31" s="4">
        <f>A30+1</f>
        <v>30</v>
      </c>
      <c r="B31" s="5" t="s">
        <v>83</v>
      </c>
      <c r="C31" s="5" t="s">
        <v>84</v>
      </c>
      <c r="D31" s="2" t="s">
        <v>11</v>
      </c>
      <c r="E31" s="2">
        <v>1976</v>
      </c>
      <c r="F31" s="5" t="s">
        <v>18</v>
      </c>
      <c r="G31" s="6">
        <v>2.5011574074074099E-2</v>
      </c>
      <c r="H31" s="7">
        <f>+G31-$G$2</f>
        <v>1.3449074074074099E-2</v>
      </c>
      <c r="I31" s="8">
        <f>((G31/$G$2)-1)*100</f>
        <v>116.31631631631652</v>
      </c>
    </row>
  </sheetData>
  <pageMargins left="0.7" right="0.7" top="0.75" bottom="0.75" header="0.51180555555555496" footer="0.51180555555555496"/>
  <pageSetup firstPageNumber="0" orientation="landscape" horizontalDpi="300" verticalDpi="30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8"/>
  <sheetViews>
    <sheetView zoomScaleNormal="100" workbookViewId="0">
      <pane ySplit="1" topLeftCell="A3" activePane="bottomLeft" state="frozen"/>
      <selection pane="bottomLeft" activeCell="B2" sqref="A1:XFD1048576"/>
    </sheetView>
  </sheetViews>
  <sheetFormatPr defaultColWidth="14.42578125" defaultRowHeight="15"/>
  <cols>
    <col min="1" max="1" width="10.85546875" style="1" customWidth="1"/>
    <col min="2" max="2" width="17" style="1" bestFit="1" customWidth="1"/>
    <col min="3" max="3" width="11.42578125" style="1" bestFit="1" customWidth="1"/>
    <col min="4" max="4" width="10.85546875" style="1" customWidth="1"/>
    <col min="5" max="5" width="14.42578125" style="1"/>
    <col min="6" max="6" width="30" style="1" bestFit="1" customWidth="1"/>
    <col min="7" max="9" width="17.28515625" style="1" customWidth="1"/>
    <col min="10" max="1024" width="14.42578125" style="1"/>
  </cols>
  <sheetData>
    <row r="1" spans="1:9" ht="37.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</row>
    <row r="2" spans="1:9">
      <c r="A2" s="4">
        <v>1</v>
      </c>
      <c r="B2" s="9" t="s">
        <v>85</v>
      </c>
      <c r="C2" s="9" t="s">
        <v>86</v>
      </c>
      <c r="D2" s="10" t="s">
        <v>87</v>
      </c>
      <c r="E2" s="2">
        <v>1991</v>
      </c>
      <c r="F2" s="9" t="s">
        <v>27</v>
      </c>
      <c r="G2" s="11">
        <v>1.39236111111111E-2</v>
      </c>
      <c r="H2" s="12">
        <v>0</v>
      </c>
      <c r="I2" s="8">
        <v>0</v>
      </c>
    </row>
    <row r="3" spans="1:9">
      <c r="A3" s="4">
        <f>A2+1</f>
        <v>2</v>
      </c>
      <c r="B3" s="9" t="s">
        <v>88</v>
      </c>
      <c r="C3" s="9" t="s">
        <v>89</v>
      </c>
      <c r="D3" s="10" t="s">
        <v>87</v>
      </c>
      <c r="E3" s="2">
        <v>1971</v>
      </c>
      <c r="F3" s="9" t="s">
        <v>90</v>
      </c>
      <c r="G3" s="11">
        <v>1.56134259259259E-2</v>
      </c>
      <c r="H3" s="7">
        <f>+G3-$G$2</f>
        <v>1.6898148148148003E-3</v>
      </c>
      <c r="I3" s="8">
        <f>((G3/$G$2)-1)*100</f>
        <v>12.136325852036478</v>
      </c>
    </row>
    <row r="4" spans="1:9">
      <c r="A4" s="4">
        <f>A3+1</f>
        <v>3</v>
      </c>
      <c r="B4" s="9" t="s">
        <v>91</v>
      </c>
      <c r="C4" s="9" t="s">
        <v>92</v>
      </c>
      <c r="D4" s="10" t="s">
        <v>87</v>
      </c>
      <c r="E4" s="2">
        <v>1983</v>
      </c>
      <c r="F4" s="9" t="s">
        <v>18</v>
      </c>
      <c r="G4" s="11">
        <v>1.7627314814814801E-2</v>
      </c>
      <c r="H4" s="7">
        <f>+G4-$G$2</f>
        <v>3.7037037037037004E-3</v>
      </c>
      <c r="I4" s="8">
        <f>((G4/$G$2)-1)*100</f>
        <v>26.60016625103907</v>
      </c>
    </row>
    <row r="5" spans="1:9">
      <c r="A5" s="4">
        <f>A4+1</f>
        <v>4</v>
      </c>
      <c r="B5" s="9" t="s">
        <v>93</v>
      </c>
      <c r="C5" s="9" t="s">
        <v>94</v>
      </c>
      <c r="D5" s="10" t="s">
        <v>87</v>
      </c>
      <c r="E5" s="2">
        <v>1980</v>
      </c>
      <c r="F5" s="9" t="s">
        <v>18</v>
      </c>
      <c r="G5" s="11">
        <v>1.7812499999999998E-2</v>
      </c>
      <c r="H5" s="7">
        <f>+G5-$G$2</f>
        <v>3.8888888888888983E-3</v>
      </c>
      <c r="I5" s="8">
        <f>((G5/$G$2)-1)*100</f>
        <v>27.930174563591102</v>
      </c>
    </row>
    <row r="6" spans="1:9">
      <c r="A6" s="4">
        <f>A5+1</f>
        <v>5</v>
      </c>
      <c r="B6" s="9" t="s">
        <v>95</v>
      </c>
      <c r="C6" s="9" t="s">
        <v>96</v>
      </c>
      <c r="D6" s="10" t="s">
        <v>87</v>
      </c>
      <c r="E6" s="2">
        <v>1980</v>
      </c>
      <c r="F6" s="9" t="s">
        <v>64</v>
      </c>
      <c r="G6" s="11">
        <v>1.7962962962963E-2</v>
      </c>
      <c r="H6" s="7">
        <f>+G6-$G$2</f>
        <v>4.0393518518518998E-3</v>
      </c>
      <c r="I6" s="8">
        <f>((G6/$G$2)-1)*100</f>
        <v>29.010806317539849</v>
      </c>
    </row>
    <row r="7" spans="1:9">
      <c r="A7" s="4">
        <f>A6+1</f>
        <v>6</v>
      </c>
      <c r="B7" s="9" t="s">
        <v>97</v>
      </c>
      <c r="C7" s="9" t="s">
        <v>98</v>
      </c>
      <c r="D7" s="10" t="s">
        <v>87</v>
      </c>
      <c r="E7" s="2">
        <v>1963</v>
      </c>
      <c r="F7" s="9" t="s">
        <v>36</v>
      </c>
      <c r="G7" s="11">
        <v>1.8124999999999999E-2</v>
      </c>
      <c r="H7" s="7">
        <f>+G7-$G$2</f>
        <v>4.2013888888888986E-3</v>
      </c>
      <c r="I7" s="8">
        <f>((G7/$G$2)-1)*100</f>
        <v>30.17456359102253</v>
      </c>
    </row>
    <row r="8" spans="1:9">
      <c r="A8" s="4">
        <f>A7+1</f>
        <v>7</v>
      </c>
      <c r="B8" s="9" t="s">
        <v>99</v>
      </c>
      <c r="C8" s="9" t="s">
        <v>100</v>
      </c>
      <c r="D8" s="10" t="s">
        <v>87</v>
      </c>
      <c r="E8" s="2">
        <v>1979</v>
      </c>
      <c r="F8" s="9" t="s">
        <v>27</v>
      </c>
      <c r="G8" s="11">
        <v>1.8958333333333299E-2</v>
      </c>
      <c r="H8" s="7">
        <f>+G8-$G$2</f>
        <v>5.0347222222221991E-3</v>
      </c>
      <c r="I8" s="8">
        <f>((G8/$G$2)-1)*100</f>
        <v>36.159600997506104</v>
      </c>
    </row>
  </sheetData>
  <pageMargins left="0.7" right="0.7" top="0.75" bottom="0.75" header="0.51180555555555496" footer="0.51180555555555496"/>
  <pageSetup firstPageNumber="0" orientation="landscape" horizontalDpi="300" verticalDpi="30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8"/>
  <sheetViews>
    <sheetView tabSelected="1" zoomScaleNormal="100" workbookViewId="0">
      <pane ySplit="1" topLeftCell="A29" activePane="bottomLeft" state="frozen"/>
      <selection pane="bottomLeft" activeCell="J29" sqref="A1:XFD1048576"/>
    </sheetView>
  </sheetViews>
  <sheetFormatPr defaultColWidth="14.42578125" defaultRowHeight="15"/>
  <cols>
    <col min="1" max="1" width="10.85546875" style="15" customWidth="1"/>
    <col min="2" max="2" width="17.28515625" style="15" customWidth="1"/>
    <col min="3" max="3" width="11.42578125" style="15" bestFit="1" customWidth="1"/>
    <col min="4" max="4" width="10.85546875" style="15" customWidth="1"/>
    <col min="5" max="5" width="14.42578125" style="15"/>
    <col min="6" max="6" width="30" style="15" bestFit="1" customWidth="1"/>
    <col min="7" max="9" width="17.28515625" style="15" customWidth="1"/>
    <col min="10" max="16384" width="14.42578125" style="15"/>
  </cols>
  <sheetData>
    <row r="1" spans="1:9" ht="37.5" customHeight="1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4" t="s">
        <v>7</v>
      </c>
      <c r="I1" s="14" t="s">
        <v>8</v>
      </c>
    </row>
    <row r="2" spans="1:9" ht="15.75" customHeight="1">
      <c r="A2" s="16">
        <v>1</v>
      </c>
      <c r="B2" s="17" t="s">
        <v>9</v>
      </c>
      <c r="C2" s="17" t="s">
        <v>10</v>
      </c>
      <c r="D2" s="13" t="s">
        <v>11</v>
      </c>
      <c r="E2" s="13">
        <v>1996</v>
      </c>
      <c r="F2" s="17" t="s">
        <v>12</v>
      </c>
      <c r="G2" s="18">
        <v>1.15625E-2</v>
      </c>
      <c r="H2" s="19">
        <v>0</v>
      </c>
      <c r="I2" s="20">
        <v>0</v>
      </c>
    </row>
    <row r="3" spans="1:9" ht="15.75" customHeight="1">
      <c r="A3" s="16">
        <f>A2+1</f>
        <v>2</v>
      </c>
      <c r="B3" s="17" t="s">
        <v>13</v>
      </c>
      <c r="C3" s="17" t="s">
        <v>14</v>
      </c>
      <c r="D3" s="13" t="s">
        <v>11</v>
      </c>
      <c r="E3" s="13">
        <v>1990</v>
      </c>
      <c r="F3" s="17" t="s">
        <v>15</v>
      </c>
      <c r="G3" s="18">
        <v>1.16666666666667E-2</v>
      </c>
      <c r="H3" s="19">
        <f>+G3-$G$2</f>
        <v>1.041666666667003E-4</v>
      </c>
      <c r="I3" s="20">
        <f>((G3/$G$2)-1)*100</f>
        <v>0.90090090090120256</v>
      </c>
    </row>
    <row r="4" spans="1:9" ht="15.75" customHeight="1">
      <c r="A4" s="16">
        <f>A3+1</f>
        <v>3</v>
      </c>
      <c r="B4" s="17" t="s">
        <v>16</v>
      </c>
      <c r="C4" s="17" t="s">
        <v>17</v>
      </c>
      <c r="D4" s="13" t="s">
        <v>11</v>
      </c>
      <c r="E4" s="13">
        <v>1981</v>
      </c>
      <c r="F4" s="17" t="s">
        <v>18</v>
      </c>
      <c r="G4" s="18">
        <v>1.21296296296296E-2</v>
      </c>
      <c r="H4" s="19">
        <f>+G4-$G$2</f>
        <v>5.6712962962959974E-4</v>
      </c>
      <c r="I4" s="20">
        <f>((G4/$G$2)-1)*100</f>
        <v>4.90490490490465</v>
      </c>
    </row>
    <row r="5" spans="1:9" ht="15.75" customHeight="1">
      <c r="A5" s="16">
        <f>A4+1</f>
        <v>4</v>
      </c>
      <c r="B5" s="17" t="s">
        <v>19</v>
      </c>
      <c r="C5" s="17" t="s">
        <v>20</v>
      </c>
      <c r="D5" s="13" t="s">
        <v>11</v>
      </c>
      <c r="E5" s="13">
        <v>1988</v>
      </c>
      <c r="F5" s="17" t="s">
        <v>21</v>
      </c>
      <c r="G5" s="18">
        <v>1.2337962962963E-2</v>
      </c>
      <c r="H5" s="19">
        <f>+G5-$G$2</f>
        <v>7.7546296296300034E-4</v>
      </c>
      <c r="I5" s="20">
        <f>((G5/$G$2)-1)*100</f>
        <v>6.706706706707033</v>
      </c>
    </row>
    <row r="6" spans="1:9" ht="15.75" customHeight="1">
      <c r="A6" s="16">
        <f>A5+1</f>
        <v>5</v>
      </c>
      <c r="B6" s="17" t="s">
        <v>22</v>
      </c>
      <c r="C6" s="17" t="s">
        <v>23</v>
      </c>
      <c r="D6" s="13" t="s">
        <v>11</v>
      </c>
      <c r="E6" s="13">
        <v>1970</v>
      </c>
      <c r="F6" s="17" t="s">
        <v>24</v>
      </c>
      <c r="G6" s="18">
        <v>1.25115740740741E-2</v>
      </c>
      <c r="H6" s="19">
        <f>+G6-$G$2</f>
        <v>9.4907407407410042E-4</v>
      </c>
      <c r="I6" s="20">
        <f>((G6/$G$2)-1)*100</f>
        <v>8.2082082082084451</v>
      </c>
    </row>
    <row r="7" spans="1:9" ht="15.75" customHeight="1">
      <c r="A7" s="16">
        <f>A6+1</f>
        <v>6</v>
      </c>
      <c r="B7" s="17" t="s">
        <v>25</v>
      </c>
      <c r="C7" s="17" t="s">
        <v>26</v>
      </c>
      <c r="D7" s="13" t="s">
        <v>11</v>
      </c>
      <c r="E7" s="13">
        <v>1976</v>
      </c>
      <c r="F7" s="17" t="s">
        <v>27</v>
      </c>
      <c r="G7" s="18">
        <v>1.3020833333333299E-2</v>
      </c>
      <c r="H7" s="19">
        <f>+G7-$G$2</f>
        <v>1.4583333333332994E-3</v>
      </c>
      <c r="I7" s="20">
        <f>((G7/$G$2)-1)*100</f>
        <v>12.612612612612327</v>
      </c>
    </row>
    <row r="8" spans="1:9" ht="15.75" customHeight="1">
      <c r="A8" s="16">
        <f>A7+1</f>
        <v>7</v>
      </c>
      <c r="B8" s="17" t="s">
        <v>28</v>
      </c>
      <c r="C8" s="17" t="s">
        <v>29</v>
      </c>
      <c r="D8" s="13" t="s">
        <v>11</v>
      </c>
      <c r="E8" s="13">
        <v>1981</v>
      </c>
      <c r="F8" s="17" t="s">
        <v>30</v>
      </c>
      <c r="G8" s="18">
        <v>1.30787037037037E-2</v>
      </c>
      <c r="H8" s="19">
        <f>+G8-$G$2</f>
        <v>1.5162037037037002E-3</v>
      </c>
      <c r="I8" s="20">
        <f>((G8/$G$2)-1)*100</f>
        <v>13.113113113113073</v>
      </c>
    </row>
    <row r="9" spans="1:9" ht="15.75" customHeight="1">
      <c r="A9" s="16">
        <f>A8+1</f>
        <v>8</v>
      </c>
      <c r="B9" s="17" t="s">
        <v>31</v>
      </c>
      <c r="C9" s="17" t="s">
        <v>32</v>
      </c>
      <c r="D9" s="13" t="s">
        <v>11</v>
      </c>
      <c r="E9" s="13">
        <v>1989</v>
      </c>
      <c r="F9" s="17" t="s">
        <v>33</v>
      </c>
      <c r="G9" s="18">
        <v>1.30902777777778E-2</v>
      </c>
      <c r="H9" s="19">
        <f>+G9-$G$2</f>
        <v>1.5277777777777998E-3</v>
      </c>
      <c r="I9" s="20">
        <f>((G9/$G$2)-1)*100</f>
        <v>13.213213213213404</v>
      </c>
    </row>
    <row r="10" spans="1:9" ht="15.75" customHeight="1">
      <c r="A10" s="16">
        <f>A9+1</f>
        <v>9</v>
      </c>
      <c r="B10" s="17" t="s">
        <v>34</v>
      </c>
      <c r="C10" s="17" t="s">
        <v>35</v>
      </c>
      <c r="D10" s="13" t="s">
        <v>11</v>
      </c>
      <c r="E10" s="13">
        <v>1975</v>
      </c>
      <c r="F10" s="17" t="s">
        <v>36</v>
      </c>
      <c r="G10" s="18">
        <v>1.30902777777778E-2</v>
      </c>
      <c r="H10" s="19">
        <f>+G10-$G$2</f>
        <v>1.5277777777777998E-3</v>
      </c>
      <c r="I10" s="20">
        <f>((G10/$G$2)-1)*100</f>
        <v>13.213213213213404</v>
      </c>
    </row>
    <row r="11" spans="1:9" ht="15.75" customHeight="1">
      <c r="A11" s="16">
        <f>A10+1</f>
        <v>10</v>
      </c>
      <c r="B11" s="17" t="s">
        <v>37</v>
      </c>
      <c r="C11" s="17" t="s">
        <v>38</v>
      </c>
      <c r="D11" s="13" t="s">
        <v>11</v>
      </c>
      <c r="E11" s="13">
        <v>1981</v>
      </c>
      <c r="F11" s="17" t="s">
        <v>39</v>
      </c>
      <c r="G11" s="18">
        <v>1.34027777777778E-2</v>
      </c>
      <c r="H11" s="19">
        <f>+G11-$G$2</f>
        <v>1.8402777777778E-3</v>
      </c>
      <c r="I11" s="20">
        <f>((G11/$G$2)-1)*100</f>
        <v>15.915915915916102</v>
      </c>
    </row>
    <row r="12" spans="1:9" ht="15.75" customHeight="1">
      <c r="A12" s="16">
        <f>A11+1</f>
        <v>11</v>
      </c>
      <c r="B12" s="17" t="s">
        <v>85</v>
      </c>
      <c r="C12" s="17" t="s">
        <v>86</v>
      </c>
      <c r="D12" s="13" t="s">
        <v>87</v>
      </c>
      <c r="E12" s="13">
        <v>1991</v>
      </c>
      <c r="F12" s="17" t="s">
        <v>27</v>
      </c>
      <c r="G12" s="18">
        <v>1.39236111111111E-2</v>
      </c>
      <c r="H12" s="19">
        <f>+G12-$G$2</f>
        <v>2.3611111111111003E-3</v>
      </c>
      <c r="I12" s="20">
        <f>((G12/$G$2)-1)*100</f>
        <v>20.420420420420339</v>
      </c>
    </row>
    <row r="13" spans="1:9" ht="15.75" customHeight="1">
      <c r="A13" s="16">
        <f>A12+1</f>
        <v>12</v>
      </c>
      <c r="B13" s="17" t="s">
        <v>40</v>
      </c>
      <c r="C13" s="17" t="s">
        <v>41</v>
      </c>
      <c r="D13" s="13" t="s">
        <v>11</v>
      </c>
      <c r="E13" s="13">
        <v>1977</v>
      </c>
      <c r="F13" s="17" t="s">
        <v>18</v>
      </c>
      <c r="G13" s="18">
        <v>1.41087962962963E-2</v>
      </c>
      <c r="H13" s="19">
        <f>+G13-$G$2</f>
        <v>2.5462962962963E-3</v>
      </c>
      <c r="I13" s="20">
        <f>((G13/$G$2)-1)*100</f>
        <v>22.022022022022057</v>
      </c>
    </row>
    <row r="14" spans="1:9" ht="15.75" customHeight="1">
      <c r="A14" s="16">
        <f>A13+1</f>
        <v>13</v>
      </c>
      <c r="B14" s="17" t="s">
        <v>42</v>
      </c>
      <c r="C14" s="17" t="s">
        <v>43</v>
      </c>
      <c r="D14" s="13" t="s">
        <v>11</v>
      </c>
      <c r="E14" s="13">
        <v>1995</v>
      </c>
      <c r="F14" s="17" t="s">
        <v>30</v>
      </c>
      <c r="G14" s="18">
        <v>1.44560185185185E-2</v>
      </c>
      <c r="H14" s="19">
        <f>+G14-$G$2</f>
        <v>2.8935185185185001E-3</v>
      </c>
      <c r="I14" s="20">
        <f>((G14/$G$2)-1)*100</f>
        <v>25.02502502502486</v>
      </c>
    </row>
    <row r="15" spans="1:9" ht="15.75" customHeight="1">
      <c r="A15" s="16">
        <f>A14+1</f>
        <v>14</v>
      </c>
      <c r="B15" s="17" t="s">
        <v>44</v>
      </c>
      <c r="C15" s="17" t="s">
        <v>45</v>
      </c>
      <c r="D15" s="13" t="s">
        <v>11</v>
      </c>
      <c r="E15" s="13">
        <v>1978</v>
      </c>
      <c r="F15" s="17" t="s">
        <v>46</v>
      </c>
      <c r="G15" s="18">
        <v>1.44907407407407E-2</v>
      </c>
      <c r="H15" s="19">
        <f>+G15-$G$2</f>
        <v>2.9282407407407E-3</v>
      </c>
      <c r="I15" s="20">
        <f>((G15/$G$2)-1)*100</f>
        <v>25.325325325324965</v>
      </c>
    </row>
    <row r="16" spans="1:9" ht="15.75" customHeight="1">
      <c r="A16" s="16">
        <f>A15+1</f>
        <v>15</v>
      </c>
      <c r="B16" s="17" t="s">
        <v>47</v>
      </c>
      <c r="C16" s="17" t="s">
        <v>48</v>
      </c>
      <c r="D16" s="13" t="s">
        <v>11</v>
      </c>
      <c r="E16" s="13">
        <v>1980</v>
      </c>
      <c r="F16" s="17" t="s">
        <v>18</v>
      </c>
      <c r="G16" s="18">
        <v>1.47685185185185E-2</v>
      </c>
      <c r="H16" s="19">
        <f>+G16-$G$2</f>
        <v>3.2060185185185004E-3</v>
      </c>
      <c r="I16" s="20">
        <f>((G16/$G$2)-1)*100</f>
        <v>27.727727727727579</v>
      </c>
    </row>
    <row r="17" spans="1:9" ht="15.75" customHeight="1">
      <c r="A17" s="16">
        <f>A16+1</f>
        <v>16</v>
      </c>
      <c r="B17" s="17" t="s">
        <v>49</v>
      </c>
      <c r="C17" s="17" t="s">
        <v>50</v>
      </c>
      <c r="D17" s="13" t="s">
        <v>11</v>
      </c>
      <c r="E17" s="13">
        <v>1990</v>
      </c>
      <c r="F17" s="17" t="s">
        <v>51</v>
      </c>
      <c r="G17" s="18">
        <v>1.47685185185185E-2</v>
      </c>
      <c r="H17" s="19">
        <f>+G17-$G$2</f>
        <v>3.2060185185185004E-3</v>
      </c>
      <c r="I17" s="20">
        <f>((G17/$G$2)-1)*100</f>
        <v>27.727727727727579</v>
      </c>
    </row>
    <row r="18" spans="1:9" ht="15.75" customHeight="1">
      <c r="A18" s="16">
        <f>A17+1</f>
        <v>17</v>
      </c>
      <c r="B18" s="17" t="s">
        <v>52</v>
      </c>
      <c r="C18" s="17" t="s">
        <v>53</v>
      </c>
      <c r="D18" s="13" t="s">
        <v>11</v>
      </c>
      <c r="E18" s="13">
        <v>1976</v>
      </c>
      <c r="F18" s="17" t="s">
        <v>54</v>
      </c>
      <c r="G18" s="18">
        <v>1.47685185185185E-2</v>
      </c>
      <c r="H18" s="19">
        <f>+G18-$G$2</f>
        <v>3.2060185185185004E-3</v>
      </c>
      <c r="I18" s="20">
        <f>((G18/$G$2)-1)*100</f>
        <v>27.727727727727579</v>
      </c>
    </row>
    <row r="19" spans="1:9" ht="15.75" customHeight="1">
      <c r="A19" s="16">
        <f>A18+1</f>
        <v>18</v>
      </c>
      <c r="B19" s="17" t="s">
        <v>55</v>
      </c>
      <c r="C19" s="17" t="s">
        <v>56</v>
      </c>
      <c r="D19" s="13" t="s">
        <v>11</v>
      </c>
      <c r="E19" s="13">
        <v>1997</v>
      </c>
      <c r="F19" s="17" t="s">
        <v>57</v>
      </c>
      <c r="G19" s="18">
        <v>1.54513888888889E-2</v>
      </c>
      <c r="H19" s="19">
        <f>+G19-$G$2</f>
        <v>3.8888888888889001E-3</v>
      </c>
      <c r="I19" s="20">
        <f>((G19/$G$2)-1)*100</f>
        <v>33.633633633633742</v>
      </c>
    </row>
    <row r="20" spans="1:9" ht="15.75" customHeight="1">
      <c r="A20" s="16">
        <f>A19+1</f>
        <v>19</v>
      </c>
      <c r="B20" s="17" t="s">
        <v>88</v>
      </c>
      <c r="C20" s="17" t="s">
        <v>89</v>
      </c>
      <c r="D20" s="13" t="s">
        <v>87</v>
      </c>
      <c r="E20" s="13">
        <v>1971</v>
      </c>
      <c r="F20" s="17" t="s">
        <v>90</v>
      </c>
      <c r="G20" s="18">
        <v>1.56134259259259E-2</v>
      </c>
      <c r="H20" s="19">
        <f>+G20-$G$2</f>
        <v>4.0509259259259005E-3</v>
      </c>
      <c r="I20" s="20">
        <f>((G20/$G$2)-1)*100</f>
        <v>35.035035035034824</v>
      </c>
    </row>
    <row r="21" spans="1:9" ht="15.75" customHeight="1">
      <c r="A21" s="16">
        <f>A20+1</f>
        <v>20</v>
      </c>
      <c r="B21" s="17" t="s">
        <v>58</v>
      </c>
      <c r="C21" s="17" t="s">
        <v>45</v>
      </c>
      <c r="D21" s="13" t="s">
        <v>11</v>
      </c>
      <c r="E21" s="13">
        <v>1974</v>
      </c>
      <c r="F21" s="17" t="s">
        <v>59</v>
      </c>
      <c r="G21" s="18">
        <v>1.5625E-2</v>
      </c>
      <c r="H21" s="19">
        <f>+G21-$G$2</f>
        <v>4.0625000000000001E-3</v>
      </c>
      <c r="I21" s="20">
        <f>((G21/$G$2)-1)*100</f>
        <v>35.13513513513513</v>
      </c>
    </row>
    <row r="22" spans="1:9" ht="15.75" customHeight="1">
      <c r="A22" s="16">
        <f>A21+1</f>
        <v>21</v>
      </c>
      <c r="B22" s="17" t="s">
        <v>60</v>
      </c>
      <c r="C22" s="17" t="s">
        <v>61</v>
      </c>
      <c r="D22" s="13" t="s">
        <v>11</v>
      </c>
      <c r="E22" s="13">
        <v>1978</v>
      </c>
      <c r="F22" s="17" t="s">
        <v>27</v>
      </c>
      <c r="G22" s="18">
        <v>1.57638888888889E-2</v>
      </c>
      <c r="H22" s="19">
        <f>+G22-$G$2</f>
        <v>4.2013888888889003E-3</v>
      </c>
      <c r="I22" s="20">
        <f>((G22/$G$2)-1)*100</f>
        <v>36.336336336336437</v>
      </c>
    </row>
    <row r="23" spans="1:9" ht="15.75" customHeight="1">
      <c r="A23" s="16">
        <f>A22+1</f>
        <v>22</v>
      </c>
      <c r="B23" s="17" t="s">
        <v>62</v>
      </c>
      <c r="C23" s="17" t="s">
        <v>63</v>
      </c>
      <c r="D23" s="13" t="s">
        <v>11</v>
      </c>
      <c r="E23" s="13">
        <v>1983</v>
      </c>
      <c r="F23" s="17" t="s">
        <v>64</v>
      </c>
      <c r="G23" s="18">
        <v>1.61342592592593E-2</v>
      </c>
      <c r="H23" s="19">
        <f>+G23-$G$2</f>
        <v>4.5717592592592997E-3</v>
      </c>
      <c r="I23" s="20">
        <f>((G23/$G$2)-1)*100</f>
        <v>39.539539539539881</v>
      </c>
    </row>
    <row r="24" spans="1:9" ht="15.75" customHeight="1">
      <c r="A24" s="16">
        <f>A23+1</f>
        <v>23</v>
      </c>
      <c r="B24" s="17" t="s">
        <v>65</v>
      </c>
      <c r="C24" s="17" t="s">
        <v>66</v>
      </c>
      <c r="D24" s="13" t="s">
        <v>11</v>
      </c>
      <c r="E24" s="13">
        <v>1967</v>
      </c>
      <c r="F24" s="17" t="s">
        <v>33</v>
      </c>
      <c r="G24" s="18">
        <v>1.6192129629629601E-2</v>
      </c>
      <c r="H24" s="19">
        <f>+G24-$G$2</f>
        <v>4.6296296296296016E-3</v>
      </c>
      <c r="I24" s="20">
        <f>((G24/$G$2)-1)*100</f>
        <v>40.040040040039806</v>
      </c>
    </row>
    <row r="25" spans="1:9" ht="15.75" customHeight="1">
      <c r="A25" s="16">
        <f>A24+1</f>
        <v>24</v>
      </c>
      <c r="B25" s="17" t="s">
        <v>91</v>
      </c>
      <c r="C25" s="17" t="s">
        <v>92</v>
      </c>
      <c r="D25" s="13" t="s">
        <v>87</v>
      </c>
      <c r="E25" s="13">
        <v>1983</v>
      </c>
      <c r="F25" s="17" t="s">
        <v>18</v>
      </c>
      <c r="G25" s="18">
        <v>1.7627314814814801E-2</v>
      </c>
      <c r="H25" s="19">
        <f>+G25-$G$2</f>
        <v>6.0648148148148007E-3</v>
      </c>
      <c r="I25" s="20">
        <f>((G25/$G$2)-1)*100</f>
        <v>52.452452452452334</v>
      </c>
    </row>
    <row r="26" spans="1:9" ht="15.75" customHeight="1">
      <c r="A26" s="16">
        <f>A25+1</f>
        <v>25</v>
      </c>
      <c r="B26" s="17" t="s">
        <v>49</v>
      </c>
      <c r="C26" s="17" t="s">
        <v>48</v>
      </c>
      <c r="D26" s="13" t="s">
        <v>11</v>
      </c>
      <c r="E26" s="13">
        <v>1984</v>
      </c>
      <c r="F26" s="17" t="s">
        <v>67</v>
      </c>
      <c r="G26" s="18">
        <v>1.77893518518519E-2</v>
      </c>
      <c r="H26" s="19">
        <f>+G26-$G$2</f>
        <v>6.2268518518519E-3</v>
      </c>
      <c r="I26" s="20">
        <f>((G26/$G$2)-1)*100</f>
        <v>53.853853853854261</v>
      </c>
    </row>
    <row r="27" spans="1:9" ht="15.75" customHeight="1">
      <c r="A27" s="16">
        <f>A26+1</f>
        <v>26</v>
      </c>
      <c r="B27" s="17" t="s">
        <v>93</v>
      </c>
      <c r="C27" s="17" t="s">
        <v>94</v>
      </c>
      <c r="D27" s="13" t="s">
        <v>87</v>
      </c>
      <c r="E27" s="13">
        <v>1980</v>
      </c>
      <c r="F27" s="17" t="s">
        <v>18</v>
      </c>
      <c r="G27" s="18">
        <v>1.7812499999999998E-2</v>
      </c>
      <c r="H27" s="19">
        <f>+G27-$G$2</f>
        <v>6.2499999999999986E-3</v>
      </c>
      <c r="I27" s="20">
        <f>((G27/$G$2)-1)*100</f>
        <v>54.054054054054035</v>
      </c>
    </row>
    <row r="28" spans="1:9" ht="15.75" customHeight="1">
      <c r="A28" s="16">
        <f>A27+1</f>
        <v>27</v>
      </c>
      <c r="B28" s="17" t="s">
        <v>95</v>
      </c>
      <c r="C28" s="17" t="s">
        <v>96</v>
      </c>
      <c r="D28" s="13" t="s">
        <v>87</v>
      </c>
      <c r="E28" s="13">
        <v>1980</v>
      </c>
      <c r="F28" s="17" t="s">
        <v>64</v>
      </c>
      <c r="G28" s="18">
        <v>1.7962962962963E-2</v>
      </c>
      <c r="H28" s="19">
        <f>+G28-$G$2</f>
        <v>6.4004629629630001E-3</v>
      </c>
      <c r="I28" s="20">
        <f>((G28/$G$2)-1)*100</f>
        <v>55.35535535535567</v>
      </c>
    </row>
    <row r="29" spans="1:9" ht="15.75" customHeight="1">
      <c r="A29" s="16">
        <f>A28+1</f>
        <v>28</v>
      </c>
      <c r="B29" s="17" t="s">
        <v>97</v>
      </c>
      <c r="C29" s="17" t="s">
        <v>98</v>
      </c>
      <c r="D29" s="13" t="s">
        <v>87</v>
      </c>
      <c r="E29" s="13">
        <v>1963</v>
      </c>
      <c r="F29" s="17" t="s">
        <v>36</v>
      </c>
      <c r="G29" s="18">
        <v>1.8124999999999999E-2</v>
      </c>
      <c r="H29" s="19">
        <f>+G29-$G$2</f>
        <v>6.5624999999999989E-3</v>
      </c>
      <c r="I29" s="20">
        <f>((G29/$G$2)-1)*100</f>
        <v>56.756756756756758</v>
      </c>
    </row>
    <row r="30" spans="1:9" ht="15.75" customHeight="1">
      <c r="A30" s="16">
        <f>A29+1</f>
        <v>29</v>
      </c>
      <c r="B30" s="17" t="s">
        <v>68</v>
      </c>
      <c r="C30" s="17" t="s">
        <v>32</v>
      </c>
      <c r="D30" s="13" t="s">
        <v>11</v>
      </c>
      <c r="E30" s="13">
        <v>1981</v>
      </c>
      <c r="F30" s="17" t="s">
        <v>69</v>
      </c>
      <c r="G30" s="18">
        <v>1.8298611111111099E-2</v>
      </c>
      <c r="H30" s="19">
        <f>+G30-$G$2</f>
        <v>6.736111111111099E-3</v>
      </c>
      <c r="I30" s="20">
        <f>((G30/$G$2)-1)*100</f>
        <v>58.258258258258145</v>
      </c>
    </row>
    <row r="31" spans="1:9" ht="15.75" customHeight="1">
      <c r="A31" s="16">
        <f>A30+1</f>
        <v>30</v>
      </c>
      <c r="B31" s="17" t="s">
        <v>70</v>
      </c>
      <c r="C31" s="17" t="s">
        <v>71</v>
      </c>
      <c r="D31" s="13" t="s">
        <v>11</v>
      </c>
      <c r="E31" s="13">
        <v>1988</v>
      </c>
      <c r="F31" s="17" t="s">
        <v>72</v>
      </c>
      <c r="G31" s="18">
        <v>1.84490740740741E-2</v>
      </c>
      <c r="H31" s="19">
        <f>+G31-$G$2</f>
        <v>6.8865740740741005E-3</v>
      </c>
      <c r="I31" s="20">
        <f>((G31/$G$2)-1)*100</f>
        <v>59.55955955955978</v>
      </c>
    </row>
    <row r="32" spans="1:9" ht="15.75" customHeight="1">
      <c r="A32" s="16">
        <f>A31+1</f>
        <v>31</v>
      </c>
      <c r="B32" s="17" t="s">
        <v>73</v>
      </c>
      <c r="C32" s="17" t="s">
        <v>40</v>
      </c>
      <c r="D32" s="13" t="s">
        <v>11</v>
      </c>
      <c r="E32" s="13">
        <v>1973</v>
      </c>
      <c r="F32" s="17" t="s">
        <v>74</v>
      </c>
      <c r="G32" s="18">
        <v>1.8634259259259298E-2</v>
      </c>
      <c r="H32" s="19">
        <f>+G32-$G$2</f>
        <v>7.0717592592592984E-3</v>
      </c>
      <c r="I32" s="20">
        <f>((G32/$G$2)-1)*100</f>
        <v>61.161161161161502</v>
      </c>
    </row>
    <row r="33" spans="1:9" ht="15.75" customHeight="1">
      <c r="A33" s="16">
        <f>A32+1</f>
        <v>32</v>
      </c>
      <c r="B33" s="17" t="s">
        <v>75</v>
      </c>
      <c r="C33" s="17" t="s">
        <v>76</v>
      </c>
      <c r="D33" s="13" t="s">
        <v>11</v>
      </c>
      <c r="E33" s="13">
        <v>1987</v>
      </c>
      <c r="F33" s="17" t="s">
        <v>18</v>
      </c>
      <c r="G33" s="18">
        <v>1.8912037037037002E-2</v>
      </c>
      <c r="H33" s="19">
        <f>+G33-$G$2</f>
        <v>7.3495370370370017E-3</v>
      </c>
      <c r="I33" s="20">
        <f>((G33/$G$2)-1)*100</f>
        <v>63.56356356356325</v>
      </c>
    </row>
    <row r="34" spans="1:9" ht="15.75" customHeight="1">
      <c r="A34" s="16">
        <f>A33+1</f>
        <v>33</v>
      </c>
      <c r="B34" s="17" t="s">
        <v>77</v>
      </c>
      <c r="C34" s="17" t="s">
        <v>78</v>
      </c>
      <c r="D34" s="13" t="s">
        <v>11</v>
      </c>
      <c r="E34" s="13">
        <v>1950</v>
      </c>
      <c r="F34" s="17" t="s">
        <v>27</v>
      </c>
      <c r="G34" s="18">
        <v>1.8958333333333299E-2</v>
      </c>
      <c r="H34" s="19">
        <f>+G34-$G$2</f>
        <v>7.3958333333332994E-3</v>
      </c>
      <c r="I34" s="20">
        <f>((G34/$G$2)-1)*100</f>
        <v>63.963963963963664</v>
      </c>
    </row>
    <row r="35" spans="1:9" ht="15.75" customHeight="1">
      <c r="A35" s="16">
        <f>A34+1</f>
        <v>34</v>
      </c>
      <c r="B35" s="17" t="s">
        <v>99</v>
      </c>
      <c r="C35" s="17" t="s">
        <v>100</v>
      </c>
      <c r="D35" s="13" t="s">
        <v>87</v>
      </c>
      <c r="E35" s="13">
        <v>1979</v>
      </c>
      <c r="F35" s="17" t="s">
        <v>27</v>
      </c>
      <c r="G35" s="18">
        <v>1.8958333333333299E-2</v>
      </c>
      <c r="H35" s="19">
        <f>+G35-$G$2</f>
        <v>7.3958333333332994E-3</v>
      </c>
      <c r="I35" s="20">
        <f>((G35/$G$2)-1)*100</f>
        <v>63.963963963963664</v>
      </c>
    </row>
    <row r="36" spans="1:9" ht="15.75" customHeight="1">
      <c r="A36" s="16">
        <f>A35+1</f>
        <v>35</v>
      </c>
      <c r="B36" s="17" t="s">
        <v>79</v>
      </c>
      <c r="C36" s="17" t="s">
        <v>80</v>
      </c>
      <c r="D36" s="13" t="s">
        <v>11</v>
      </c>
      <c r="E36" s="13">
        <v>1980</v>
      </c>
      <c r="F36" s="17" t="s">
        <v>18</v>
      </c>
      <c r="G36" s="18">
        <v>1.90625E-2</v>
      </c>
      <c r="H36" s="19">
        <f>+G36-$G$2</f>
        <v>7.4999999999999997E-3</v>
      </c>
      <c r="I36" s="20">
        <f>((G36/$G$2)-1)*100</f>
        <v>64.86486486486487</v>
      </c>
    </row>
    <row r="37" spans="1:9" ht="15.75" customHeight="1">
      <c r="A37" s="16">
        <f>A36+1</f>
        <v>36</v>
      </c>
      <c r="B37" s="17" t="s">
        <v>81</v>
      </c>
      <c r="C37" s="17" t="s">
        <v>82</v>
      </c>
      <c r="D37" s="13" t="s">
        <v>11</v>
      </c>
      <c r="E37" s="13">
        <v>2010</v>
      </c>
      <c r="F37" s="17" t="s">
        <v>12</v>
      </c>
      <c r="G37" s="18">
        <v>2.49537037037037E-2</v>
      </c>
      <c r="H37" s="19">
        <f>+G37-$G$2</f>
        <v>1.33912037037037E-2</v>
      </c>
      <c r="I37" s="20">
        <f>((G37/$G$2)-1)*100</f>
        <v>115.8158158158158</v>
      </c>
    </row>
    <row r="38" spans="1:9" ht="15.75" customHeight="1">
      <c r="A38" s="16">
        <f>A37+1</f>
        <v>37</v>
      </c>
      <c r="B38" s="17" t="s">
        <v>83</v>
      </c>
      <c r="C38" s="17" t="s">
        <v>84</v>
      </c>
      <c r="D38" s="13" t="s">
        <v>11</v>
      </c>
      <c r="E38" s="13">
        <v>1976</v>
      </c>
      <c r="F38" s="17" t="s">
        <v>18</v>
      </c>
      <c r="G38" s="18">
        <v>2.5011574074074099E-2</v>
      </c>
      <c r="H38" s="19">
        <f>+G38-$G$2</f>
        <v>1.3449074074074099E-2</v>
      </c>
      <c r="I38" s="20">
        <f>((G38/$G$2)-1)*100</f>
        <v>116.31631631631652</v>
      </c>
    </row>
  </sheetData>
  <pageMargins left="0.7" right="0.7" top="0.75" bottom="0.75" header="0" footer="0"/>
  <pageSetup firstPageNumber="0" orientation="landscape" horizontalDpi="300" verticalDpi="300"/>
  <headerFooter>
    <oddHeader>&amp;C&amp;A</oddHeader>
    <oddFooter>&amp;CStran &amp;P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Bruno Sinkovič</cp:lastModifiedBy>
  <cp:revision>1</cp:revision>
  <dcterms:created xsi:type="dcterms:W3CDTF">2020-12-31T11:39:58Z</dcterms:created>
  <dcterms:modified xsi:type="dcterms:W3CDTF">2020-12-31T11:39:58Z</dcterms:modified>
  <cp:category/>
  <cp:contentStatus/>
</cp:coreProperties>
</file>